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Srv-data2-n2\n2-ccin\SERVICES\JAMP\Achats et MP\CONSULTATIONS EN COURS\AFFAIRES CCITSE\CCITSE-2025-AOO-14 - MOE Wrapping\0- Préparation\"/>
    </mc:Choice>
  </mc:AlternateContent>
  <xr:revisionPtr revIDLastSave="0" documentId="13_ncr:1_{EA69A951-EB0A-4F03-A006-E096E1875B82}" xr6:coauthVersionLast="47" xr6:coauthVersionMax="47" xr10:uidLastSave="{00000000-0000-0000-0000-000000000000}"/>
  <bookViews>
    <workbookView xWindow="-120" yWindow="-120" windowWidth="51840" windowHeight="21120" xr2:uid="{00000000-000D-0000-FFFF-FFFF00000000}"/>
  </bookViews>
  <sheets>
    <sheet name="Répartition des honoraires" sheetId="1" r:id="rId1"/>
  </sheets>
  <externalReferences>
    <externalReference r:id="rId2"/>
  </externalReferences>
  <definedNames>
    <definedName name="A_IMPORTER" localSheetId="0">'Répartition des honoraires'!#REF!</definedName>
    <definedName name="A_IMPORTER">#REF!</definedName>
    <definedName name="Barême_Réhab" localSheetId="0">'Répartition des honoraires'!#REF!</definedName>
    <definedName name="Barême_Réhab">#REF!</definedName>
    <definedName name="COU1215_">#REF!</definedName>
    <definedName name="Crit_1" localSheetId="0">'Répartition des honoraires'!#REF!</definedName>
    <definedName name="Crit_1">#REF!</definedName>
    <definedName name="Crit_2" localSheetId="0">'Répartition des honoraires'!#REF!</definedName>
    <definedName name="Crit_2">#REF!</definedName>
    <definedName name="Crit_3" localSheetId="0">'Répartition des honoraires'!#REF!</definedName>
    <definedName name="Crit_3">#REF!</definedName>
    <definedName name="Critères_bis" localSheetId="0">'Répartition des honoraires'!#REF!</definedName>
    <definedName name="Critères_bis">#REF!</definedName>
    <definedName name="EP_Def" localSheetId="0">'Répartition des honoraires'!#REF!</definedName>
    <definedName name="EP_Def">#REF!</definedName>
    <definedName name="Euro" localSheetId="0">'Répartition des honoraires'!#REF!</definedName>
    <definedName name="Euro">#REF!</definedName>
    <definedName name="Excel_BuiltIn_Print_Titles_2_1">#REF!</definedName>
    <definedName name="export" localSheetId="0">'Répartition des honoraires'!#REF!</definedName>
    <definedName name="export">#REF!</definedName>
    <definedName name="Hon._cum._TInférieur" localSheetId="0">'Répartition des honoraires'!#REF!</definedName>
    <definedName name="Hon._cum._TInférieur">#REF!</definedName>
    <definedName name="Impres_titres_MI">'[1]Métré pièces mécaniques'!#REF!</definedName>
    <definedName name="Ligne_Ref" localSheetId="0">'Répartition des honoraires'!#REF!</definedName>
    <definedName name="Ligne_Ref">#REF!</definedName>
    <definedName name="NPCOHJCZ">#REF!</definedName>
    <definedName name="Plage_DES_TAUX" localSheetId="0">'Répartition des honoraires'!#REF!</definedName>
    <definedName name="Plage_DES_TAUX">#REF!</definedName>
    <definedName name="T_inférieure" localSheetId="0">'Répartition des honoraires'!#REF!</definedName>
    <definedName name="T_inférieure">#REF!</definedName>
    <definedName name="Taux_Tranche" localSheetId="0">'Répartition des honoraires'!#REF!</definedName>
    <definedName name="Taux_Tranche">#REF!</definedName>
    <definedName name="TVA" localSheetId="0">'Répartition des honoraires'!#REF!</definedName>
    <definedName name="TVA">#REF!</definedName>
    <definedName name="Tx" localSheetId="0">'Répartition des honoraires'!#REF!</definedName>
    <definedName name="Tx">#REF!</definedName>
    <definedName name="Tx_global_Inférieur" localSheetId="0">'Répartition des honoraires'!#REF!</definedName>
    <definedName name="Tx_global_Inférieur">#REF!</definedName>
    <definedName name="YO">#REF!</definedName>
    <definedName name="z">#REF!</definedName>
    <definedName name="_xlnm.Print_Area" localSheetId="0">'Répartition des honoraires'!$A$1:$AC$128</definedName>
    <definedName name="Z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5" i="1" l="1"/>
  <c r="I10" i="1" s="1"/>
  <c r="E90" i="1"/>
  <c r="E114" i="1" s="1"/>
  <c r="E73" i="1"/>
  <c r="E50" i="1"/>
  <c r="Y109" i="1"/>
  <c r="Y18" i="1" s="1"/>
  <c r="U109" i="1"/>
  <c r="U18" i="1" s="1"/>
  <c r="Q109" i="1"/>
  <c r="Q18" i="1" s="1"/>
  <c r="M109" i="1"/>
  <c r="M18" i="1" s="1"/>
  <c r="I109" i="1"/>
  <c r="I18" i="1" s="1"/>
  <c r="Z108" i="1"/>
  <c r="V108" i="1"/>
  <c r="R108" i="1"/>
  <c r="N108" i="1"/>
  <c r="J108" i="1"/>
  <c r="G108" i="1"/>
  <c r="Z107" i="1"/>
  <c r="V107" i="1"/>
  <c r="R107" i="1"/>
  <c r="N107" i="1"/>
  <c r="J107" i="1"/>
  <c r="G107" i="1"/>
  <c r="Z106" i="1"/>
  <c r="V106" i="1"/>
  <c r="R106" i="1"/>
  <c r="N106" i="1"/>
  <c r="J106" i="1"/>
  <c r="G106" i="1"/>
  <c r="Z105" i="1"/>
  <c r="V105" i="1"/>
  <c r="R105" i="1"/>
  <c r="N105" i="1"/>
  <c r="J105" i="1"/>
  <c r="G105" i="1"/>
  <c r="Z104" i="1"/>
  <c r="V104" i="1"/>
  <c r="R104" i="1"/>
  <c r="N104" i="1"/>
  <c r="J104" i="1"/>
  <c r="G104" i="1"/>
  <c r="Z103" i="1"/>
  <c r="V103" i="1"/>
  <c r="R103" i="1"/>
  <c r="N103" i="1"/>
  <c r="J103" i="1"/>
  <c r="G103" i="1"/>
  <c r="Y101" i="1"/>
  <c r="Y17" i="1" s="1"/>
  <c r="U101" i="1"/>
  <c r="U17" i="1" s="1"/>
  <c r="Q101" i="1"/>
  <c r="Q17" i="1" s="1"/>
  <c r="M101" i="1"/>
  <c r="M17" i="1" s="1"/>
  <c r="I101" i="1"/>
  <c r="I17" i="1" s="1"/>
  <c r="Z100" i="1"/>
  <c r="V100" i="1"/>
  <c r="R100" i="1"/>
  <c r="N100" i="1"/>
  <c r="J100" i="1"/>
  <c r="G100" i="1"/>
  <c r="Z99" i="1"/>
  <c r="V99" i="1"/>
  <c r="R99" i="1"/>
  <c r="N99" i="1"/>
  <c r="J99" i="1"/>
  <c r="G99" i="1"/>
  <c r="Z98" i="1"/>
  <c r="V98" i="1"/>
  <c r="R98" i="1"/>
  <c r="N98" i="1"/>
  <c r="J98" i="1"/>
  <c r="G98" i="1"/>
  <c r="Z97" i="1"/>
  <c r="V97" i="1"/>
  <c r="R97" i="1"/>
  <c r="N97" i="1"/>
  <c r="J97" i="1"/>
  <c r="G97" i="1"/>
  <c r="Z96" i="1"/>
  <c r="V96" i="1"/>
  <c r="R96" i="1"/>
  <c r="N96" i="1"/>
  <c r="J96" i="1"/>
  <c r="G96" i="1"/>
  <c r="Z95" i="1"/>
  <c r="V95" i="1"/>
  <c r="R95" i="1"/>
  <c r="N95" i="1"/>
  <c r="J95" i="1"/>
  <c r="G95" i="1"/>
  <c r="E92" i="1"/>
  <c r="E116" i="1" s="1"/>
  <c r="E91" i="1"/>
  <c r="E115" i="1" s="1"/>
  <c r="E89" i="1"/>
  <c r="E113" i="1" s="1"/>
  <c r="E76" i="1"/>
  <c r="E108" i="1" s="1"/>
  <c r="E75" i="1"/>
  <c r="E107" i="1" s="1"/>
  <c r="E74" i="1"/>
  <c r="E106" i="1" s="1"/>
  <c r="E105" i="1"/>
  <c r="E52" i="1"/>
  <c r="E84" i="1" s="1"/>
  <c r="E51" i="1"/>
  <c r="E83" i="1" s="1"/>
  <c r="E58" i="1"/>
  <c r="E66" i="1" s="1"/>
  <c r="E98" i="1" s="1"/>
  <c r="E49" i="1"/>
  <c r="E81" i="1" s="1"/>
  <c r="E88" i="1"/>
  <c r="E112" i="1" s="1"/>
  <c r="E72" i="1"/>
  <c r="E104" i="1" s="1"/>
  <c r="E48" i="1"/>
  <c r="E80" i="1" s="1"/>
  <c r="E87" i="1"/>
  <c r="E111" i="1" s="1"/>
  <c r="E71" i="1"/>
  <c r="E103" i="1" s="1"/>
  <c r="E47" i="1"/>
  <c r="E55" i="1" s="1"/>
  <c r="E63" i="1" s="1"/>
  <c r="E95" i="1" s="1"/>
  <c r="Y45" i="1"/>
  <c r="Y10" i="1" s="1"/>
  <c r="Y53" i="1"/>
  <c r="Y11" i="1" s="1"/>
  <c r="Y61" i="1"/>
  <c r="Y12" i="1" s="1"/>
  <c r="Y69" i="1"/>
  <c r="Y13" i="1" s="1"/>
  <c r="Y77" i="1"/>
  <c r="Y14" i="1" s="1"/>
  <c r="Y85" i="1"/>
  <c r="Y15" i="1" s="1"/>
  <c r="Y93" i="1"/>
  <c r="Y16" i="1" s="1"/>
  <c r="Y117" i="1"/>
  <c r="Y19" i="1" s="1"/>
  <c r="U117" i="1"/>
  <c r="U19" i="1" s="1"/>
  <c r="U93" i="1"/>
  <c r="U16" i="1" s="1"/>
  <c r="U85" i="1"/>
  <c r="U15" i="1" s="1"/>
  <c r="U77" i="1"/>
  <c r="U14" i="1" s="1"/>
  <c r="U69" i="1"/>
  <c r="U13" i="1" s="1"/>
  <c r="U61" i="1"/>
  <c r="U12" i="1" s="1"/>
  <c r="U53" i="1"/>
  <c r="U11" i="1" s="1"/>
  <c r="U45" i="1"/>
  <c r="U10" i="1" s="1"/>
  <c r="Q117" i="1"/>
  <c r="Q19" i="1" s="1"/>
  <c r="Q93" i="1"/>
  <c r="Q16" i="1" s="1"/>
  <c r="Q85" i="1"/>
  <c r="Q15" i="1" s="1"/>
  <c r="Q77" i="1"/>
  <c r="Q14" i="1" s="1"/>
  <c r="Q69" i="1"/>
  <c r="Q13" i="1" s="1"/>
  <c r="Q61" i="1"/>
  <c r="Q12" i="1" s="1"/>
  <c r="Q53" i="1"/>
  <c r="Q11" i="1" s="1"/>
  <c r="Q45" i="1"/>
  <c r="Q10" i="1" s="1"/>
  <c r="M117" i="1"/>
  <c r="M19" i="1" s="1"/>
  <c r="M93" i="1"/>
  <c r="M16" i="1" s="1"/>
  <c r="M85" i="1"/>
  <c r="M15" i="1" s="1"/>
  <c r="M77" i="1"/>
  <c r="M14" i="1" s="1"/>
  <c r="M69" i="1"/>
  <c r="M13" i="1" s="1"/>
  <c r="M61" i="1"/>
  <c r="M12" i="1" s="1"/>
  <c r="M53" i="1"/>
  <c r="M11" i="1" s="1"/>
  <c r="M45" i="1"/>
  <c r="M10" i="1" s="1"/>
  <c r="I117" i="1"/>
  <c r="I19" i="1" s="1"/>
  <c r="I93" i="1"/>
  <c r="I16" i="1" s="1"/>
  <c r="I85" i="1"/>
  <c r="I15" i="1" s="1"/>
  <c r="I77" i="1"/>
  <c r="I14" i="1" s="1"/>
  <c r="I69" i="1"/>
  <c r="I13" i="1" s="1"/>
  <c r="I61" i="1"/>
  <c r="I12" i="1" s="1"/>
  <c r="I53" i="1"/>
  <c r="I11" i="1" s="1"/>
  <c r="Z114" i="1"/>
  <c r="V114" i="1"/>
  <c r="R114" i="1"/>
  <c r="N114" i="1"/>
  <c r="J114" i="1"/>
  <c r="G114" i="1"/>
  <c r="Z113" i="1"/>
  <c r="V113" i="1"/>
  <c r="R113" i="1"/>
  <c r="N113" i="1"/>
  <c r="J113" i="1"/>
  <c r="G113" i="1"/>
  <c r="Z90" i="1"/>
  <c r="V90" i="1"/>
  <c r="R90" i="1"/>
  <c r="N90" i="1"/>
  <c r="J90" i="1"/>
  <c r="G90" i="1"/>
  <c r="Z89" i="1"/>
  <c r="V89" i="1"/>
  <c r="R89" i="1"/>
  <c r="N89" i="1"/>
  <c r="J89" i="1"/>
  <c r="G89" i="1"/>
  <c r="Z82" i="1"/>
  <c r="V82" i="1"/>
  <c r="R82" i="1"/>
  <c r="N82" i="1"/>
  <c r="J82" i="1"/>
  <c r="G82" i="1"/>
  <c r="Z81" i="1"/>
  <c r="V81" i="1"/>
  <c r="R81" i="1"/>
  <c r="N81" i="1"/>
  <c r="J81" i="1"/>
  <c r="G81" i="1"/>
  <c r="Z74" i="1"/>
  <c r="V74" i="1"/>
  <c r="R74" i="1"/>
  <c r="N74" i="1"/>
  <c r="J74" i="1"/>
  <c r="G74" i="1"/>
  <c r="Z73" i="1"/>
  <c r="V73" i="1"/>
  <c r="R73" i="1"/>
  <c r="N73" i="1"/>
  <c r="J73" i="1"/>
  <c r="G73" i="1"/>
  <c r="Z66" i="1"/>
  <c r="V66" i="1"/>
  <c r="R66" i="1"/>
  <c r="N66" i="1"/>
  <c r="J66" i="1"/>
  <c r="G66" i="1"/>
  <c r="Z65" i="1"/>
  <c r="V65" i="1"/>
  <c r="R65" i="1"/>
  <c r="N65" i="1"/>
  <c r="J65" i="1"/>
  <c r="G65" i="1"/>
  <c r="Z58" i="1"/>
  <c r="V58" i="1"/>
  <c r="R58" i="1"/>
  <c r="N58" i="1"/>
  <c r="J58" i="1"/>
  <c r="G58" i="1"/>
  <c r="Z57" i="1"/>
  <c r="V57" i="1"/>
  <c r="R57" i="1"/>
  <c r="N57" i="1"/>
  <c r="J57" i="1"/>
  <c r="G57" i="1"/>
  <c r="Z50" i="1"/>
  <c r="V50" i="1"/>
  <c r="R50" i="1"/>
  <c r="N50" i="1"/>
  <c r="J50" i="1"/>
  <c r="G50" i="1"/>
  <c r="Z49" i="1"/>
  <c r="V49" i="1"/>
  <c r="R49" i="1"/>
  <c r="N49" i="1"/>
  <c r="J49" i="1"/>
  <c r="G49" i="1"/>
  <c r="Z42" i="1"/>
  <c r="Z41" i="1"/>
  <c r="V42" i="1"/>
  <c r="R42" i="1"/>
  <c r="N42" i="1"/>
  <c r="J42" i="1"/>
  <c r="G42" i="1"/>
  <c r="J47" i="1"/>
  <c r="J39" i="1"/>
  <c r="J44" i="1"/>
  <c r="G43" i="1"/>
  <c r="J40" i="1"/>
  <c r="Z116" i="1"/>
  <c r="V116" i="1"/>
  <c r="R116" i="1"/>
  <c r="N116" i="1"/>
  <c r="J116" i="1"/>
  <c r="G116" i="1"/>
  <c r="Z115" i="1"/>
  <c r="V115" i="1"/>
  <c r="R115" i="1"/>
  <c r="N115" i="1"/>
  <c r="J115" i="1"/>
  <c r="G115" i="1"/>
  <c r="Z112" i="1"/>
  <c r="V112" i="1"/>
  <c r="R112" i="1"/>
  <c r="N112" i="1"/>
  <c r="J112" i="1"/>
  <c r="G112" i="1"/>
  <c r="Z111" i="1"/>
  <c r="V111" i="1"/>
  <c r="R111" i="1"/>
  <c r="N111" i="1"/>
  <c r="J111" i="1"/>
  <c r="G111" i="1"/>
  <c r="Z92" i="1"/>
  <c r="V92" i="1"/>
  <c r="R92" i="1"/>
  <c r="N92" i="1"/>
  <c r="J92" i="1"/>
  <c r="G92" i="1"/>
  <c r="Z91" i="1"/>
  <c r="V91" i="1"/>
  <c r="R91" i="1"/>
  <c r="N91" i="1"/>
  <c r="J91" i="1"/>
  <c r="G91" i="1"/>
  <c r="Z88" i="1"/>
  <c r="V88" i="1"/>
  <c r="R88" i="1"/>
  <c r="N88" i="1"/>
  <c r="J88" i="1"/>
  <c r="G88" i="1"/>
  <c r="Z87" i="1"/>
  <c r="V87" i="1"/>
  <c r="R87" i="1"/>
  <c r="N87" i="1"/>
  <c r="J87" i="1"/>
  <c r="G87" i="1"/>
  <c r="Z84" i="1"/>
  <c r="V84" i="1"/>
  <c r="R84" i="1"/>
  <c r="N84" i="1"/>
  <c r="J84" i="1"/>
  <c r="G84" i="1"/>
  <c r="Z83" i="1"/>
  <c r="V83" i="1"/>
  <c r="R83" i="1"/>
  <c r="N83" i="1"/>
  <c r="J83" i="1"/>
  <c r="G83" i="1"/>
  <c r="Z80" i="1"/>
  <c r="V80" i="1"/>
  <c r="R80" i="1"/>
  <c r="N80" i="1"/>
  <c r="J80" i="1"/>
  <c r="G80" i="1"/>
  <c r="Z79" i="1"/>
  <c r="V79" i="1"/>
  <c r="R79" i="1"/>
  <c r="N79" i="1"/>
  <c r="J79" i="1"/>
  <c r="G79" i="1"/>
  <c r="Z76" i="1"/>
  <c r="V76" i="1"/>
  <c r="R76" i="1"/>
  <c r="N76" i="1"/>
  <c r="J76" i="1"/>
  <c r="G76" i="1"/>
  <c r="Z75" i="1"/>
  <c r="V75" i="1"/>
  <c r="R75" i="1"/>
  <c r="N75" i="1"/>
  <c r="J75" i="1"/>
  <c r="G75" i="1"/>
  <c r="Z72" i="1"/>
  <c r="V72" i="1"/>
  <c r="R72" i="1"/>
  <c r="N72" i="1"/>
  <c r="J72" i="1"/>
  <c r="G72" i="1"/>
  <c r="Z71" i="1"/>
  <c r="V71" i="1"/>
  <c r="R71" i="1"/>
  <c r="N71" i="1"/>
  <c r="J71" i="1"/>
  <c r="G71" i="1"/>
  <c r="Z68" i="1"/>
  <c r="V68" i="1"/>
  <c r="R68" i="1"/>
  <c r="N68" i="1"/>
  <c r="J68" i="1"/>
  <c r="G68" i="1"/>
  <c r="Z67" i="1"/>
  <c r="V67" i="1"/>
  <c r="R67" i="1"/>
  <c r="N67" i="1"/>
  <c r="J67" i="1"/>
  <c r="G67" i="1"/>
  <c r="Z64" i="1"/>
  <c r="V64" i="1"/>
  <c r="R64" i="1"/>
  <c r="N64" i="1"/>
  <c r="J64" i="1"/>
  <c r="G64" i="1"/>
  <c r="Z63" i="1"/>
  <c r="V63" i="1"/>
  <c r="R63" i="1"/>
  <c r="N63" i="1"/>
  <c r="J63" i="1"/>
  <c r="G63" i="1"/>
  <c r="Z60" i="1"/>
  <c r="V60" i="1"/>
  <c r="R60" i="1"/>
  <c r="N60" i="1"/>
  <c r="J60" i="1"/>
  <c r="G60" i="1"/>
  <c r="Z59" i="1"/>
  <c r="V59" i="1"/>
  <c r="R59" i="1"/>
  <c r="N59" i="1"/>
  <c r="J59" i="1"/>
  <c r="G59" i="1"/>
  <c r="Z56" i="1"/>
  <c r="V56" i="1"/>
  <c r="R56" i="1"/>
  <c r="N56" i="1"/>
  <c r="J56" i="1"/>
  <c r="G56" i="1"/>
  <c r="Z55" i="1"/>
  <c r="V55" i="1"/>
  <c r="R55" i="1"/>
  <c r="N55" i="1"/>
  <c r="J55" i="1"/>
  <c r="G55" i="1"/>
  <c r="Z52" i="1"/>
  <c r="V52" i="1"/>
  <c r="R52" i="1"/>
  <c r="N52" i="1"/>
  <c r="J52" i="1"/>
  <c r="G52" i="1"/>
  <c r="Z51" i="1"/>
  <c r="V51" i="1"/>
  <c r="R51" i="1"/>
  <c r="N51" i="1"/>
  <c r="J51" i="1"/>
  <c r="G51" i="1"/>
  <c r="Z48" i="1"/>
  <c r="V48" i="1"/>
  <c r="R48" i="1"/>
  <c r="N48" i="1"/>
  <c r="J48" i="1"/>
  <c r="G48" i="1"/>
  <c r="Z47" i="1"/>
  <c r="V47" i="1"/>
  <c r="R47" i="1"/>
  <c r="N47" i="1"/>
  <c r="G47" i="1"/>
  <c r="Z44" i="1"/>
  <c r="Z43" i="1"/>
  <c r="Z40" i="1"/>
  <c r="Z39" i="1"/>
  <c r="V44" i="1"/>
  <c r="V43" i="1"/>
  <c r="V41" i="1"/>
  <c r="V40" i="1"/>
  <c r="V39" i="1"/>
  <c r="R44" i="1"/>
  <c r="R43" i="1"/>
  <c r="R41" i="1"/>
  <c r="R40" i="1"/>
  <c r="R39" i="1"/>
  <c r="N44" i="1"/>
  <c r="N43" i="1"/>
  <c r="N41" i="1"/>
  <c r="N40" i="1"/>
  <c r="N39" i="1"/>
  <c r="J41" i="1"/>
  <c r="G41" i="1"/>
  <c r="G40" i="1"/>
  <c r="G17" i="1" l="1"/>
  <c r="E59" i="1"/>
  <c r="E67" i="1" s="1"/>
  <c r="E99" i="1" s="1"/>
  <c r="E56" i="1"/>
  <c r="E64" i="1" s="1"/>
  <c r="E96" i="1" s="1"/>
  <c r="H104" i="1"/>
  <c r="E60" i="1"/>
  <c r="E68" i="1" s="1"/>
  <c r="E100" i="1" s="1"/>
  <c r="E82" i="1"/>
  <c r="H106" i="1"/>
  <c r="E57" i="1"/>
  <c r="E65" i="1" s="1"/>
  <c r="E97" i="1" s="1"/>
  <c r="E79" i="1"/>
  <c r="H105" i="1"/>
  <c r="J109" i="1"/>
  <c r="J18" i="1" s="1"/>
  <c r="G109" i="1"/>
  <c r="N109" i="1"/>
  <c r="N18" i="1" s="1"/>
  <c r="R109" i="1"/>
  <c r="R18" i="1" s="1"/>
  <c r="V109" i="1"/>
  <c r="V18" i="1" s="1"/>
  <c r="H108" i="1"/>
  <c r="Z109" i="1"/>
  <c r="Z18" i="1" s="1"/>
  <c r="H107" i="1"/>
  <c r="H103" i="1"/>
  <c r="Z101" i="1"/>
  <c r="Z17" i="1" s="1"/>
  <c r="H97" i="1"/>
  <c r="G101" i="1"/>
  <c r="H96" i="1"/>
  <c r="J101" i="1"/>
  <c r="J17" i="1" s="1"/>
  <c r="N101" i="1"/>
  <c r="N17" i="1" s="1"/>
  <c r="R101" i="1"/>
  <c r="R17" i="1" s="1"/>
  <c r="V101" i="1"/>
  <c r="V17" i="1" s="1"/>
  <c r="H100" i="1"/>
  <c r="H99" i="1"/>
  <c r="H98" i="1"/>
  <c r="H95" i="1"/>
  <c r="I20" i="1"/>
  <c r="M20" i="1"/>
  <c r="U20" i="1"/>
  <c r="Q20" i="1"/>
  <c r="Y20" i="1"/>
  <c r="H113" i="1"/>
  <c r="H114" i="1"/>
  <c r="H81" i="1"/>
  <c r="H66" i="1"/>
  <c r="H90" i="1"/>
  <c r="H89" i="1"/>
  <c r="H82" i="1"/>
  <c r="H65" i="1"/>
  <c r="H74" i="1"/>
  <c r="H73" i="1"/>
  <c r="H58" i="1"/>
  <c r="H50" i="1"/>
  <c r="H57" i="1"/>
  <c r="H49" i="1"/>
  <c r="H42" i="1"/>
  <c r="H47" i="1"/>
  <c r="H56" i="1"/>
  <c r="J85" i="1"/>
  <c r="J15" i="1" s="1"/>
  <c r="H88" i="1"/>
  <c r="H91" i="1"/>
  <c r="R85" i="1"/>
  <c r="R15" i="1" s="1"/>
  <c r="V85" i="1"/>
  <c r="V15" i="1" s="1"/>
  <c r="H116" i="1"/>
  <c r="Z85" i="1"/>
  <c r="Z15" i="1" s="1"/>
  <c r="H48" i="1"/>
  <c r="H55" i="1"/>
  <c r="H71" i="1"/>
  <c r="H80" i="1"/>
  <c r="G85" i="1"/>
  <c r="H115" i="1"/>
  <c r="H112" i="1"/>
  <c r="H92" i="1"/>
  <c r="N85" i="1"/>
  <c r="N15" i="1" s="1"/>
  <c r="H76" i="1"/>
  <c r="H72" i="1"/>
  <c r="H68" i="1"/>
  <c r="H63" i="1"/>
  <c r="H60" i="1"/>
  <c r="G44" i="1"/>
  <c r="J43" i="1"/>
  <c r="H43" i="1" s="1"/>
  <c r="H84" i="1"/>
  <c r="H51" i="1"/>
  <c r="H64" i="1"/>
  <c r="H67" i="1"/>
  <c r="H79" i="1"/>
  <c r="H83" i="1"/>
  <c r="H111" i="1"/>
  <c r="H75" i="1"/>
  <c r="H52" i="1"/>
  <c r="H59" i="1"/>
  <c r="H87" i="1"/>
  <c r="R45" i="1"/>
  <c r="R10" i="1" s="1"/>
  <c r="R69" i="1"/>
  <c r="R13" i="1" s="1"/>
  <c r="Z45" i="1"/>
  <c r="Z10" i="1" s="1"/>
  <c r="G13" i="1"/>
  <c r="G11" i="1"/>
  <c r="G10" i="1"/>
  <c r="J117" i="1"/>
  <c r="J19" i="1" s="1"/>
  <c r="G53" i="1"/>
  <c r="J53" i="1"/>
  <c r="N45" i="1"/>
  <c r="N10" i="1" s="1"/>
  <c r="V69" i="1"/>
  <c r="V13" i="1" s="1"/>
  <c r="Z117" i="1"/>
  <c r="Z19" i="1" s="1"/>
  <c r="V45" i="1"/>
  <c r="V10" i="1" s="1"/>
  <c r="Z69" i="1"/>
  <c r="Z13" i="1" s="1"/>
  <c r="N53" i="1"/>
  <c r="N11" i="1" s="1"/>
  <c r="G61" i="1"/>
  <c r="Z77" i="1"/>
  <c r="Z14" i="1" s="1"/>
  <c r="N117" i="1"/>
  <c r="N19" i="1" s="1"/>
  <c r="V77" i="1"/>
  <c r="V14" i="1" s="1"/>
  <c r="N93" i="1"/>
  <c r="N16" i="1" s="1"/>
  <c r="R117" i="1"/>
  <c r="R19" i="1" s="1"/>
  <c r="G69" i="1"/>
  <c r="G77" i="1"/>
  <c r="R93" i="1"/>
  <c r="R16" i="1" s="1"/>
  <c r="V117" i="1"/>
  <c r="V19" i="1" s="1"/>
  <c r="V53" i="1"/>
  <c r="V11" i="1" s="1"/>
  <c r="Z53" i="1"/>
  <c r="Z11" i="1" s="1"/>
  <c r="N61" i="1"/>
  <c r="N12" i="1" s="1"/>
  <c r="V93" i="1"/>
  <c r="V16" i="1" s="1"/>
  <c r="G93" i="1"/>
  <c r="Z61" i="1"/>
  <c r="Z12" i="1" s="1"/>
  <c r="J61" i="1"/>
  <c r="J12" i="1" s="1"/>
  <c r="H41" i="1"/>
  <c r="H44" i="1"/>
  <c r="R61" i="1"/>
  <c r="R12" i="1" s="1"/>
  <c r="J69" i="1"/>
  <c r="J13" i="1" s="1"/>
  <c r="J77" i="1"/>
  <c r="J14" i="1" s="1"/>
  <c r="G14" i="1"/>
  <c r="Z93" i="1"/>
  <c r="Z16" i="1" s="1"/>
  <c r="H40" i="1"/>
  <c r="V61" i="1"/>
  <c r="V12" i="1" s="1"/>
  <c r="N69" i="1"/>
  <c r="N13" i="1" s="1"/>
  <c r="N77" i="1"/>
  <c r="N14" i="1" s="1"/>
  <c r="G117" i="1"/>
  <c r="G19" i="1"/>
  <c r="G16" i="1"/>
  <c r="J93" i="1"/>
  <c r="J16" i="1" s="1"/>
  <c r="G15" i="1"/>
  <c r="R77" i="1"/>
  <c r="R14" i="1" s="1"/>
  <c r="G12" i="1"/>
  <c r="R53" i="1"/>
  <c r="R11" i="1" s="1"/>
  <c r="H17" i="1" l="1"/>
  <c r="H109" i="1"/>
  <c r="H101" i="1"/>
  <c r="G18" i="1"/>
  <c r="G20" i="1" s="1"/>
  <c r="E24" i="1" s="1"/>
  <c r="J11" i="1"/>
  <c r="H11" i="1" s="1"/>
  <c r="P11" i="1" s="1"/>
  <c r="N20" i="1"/>
  <c r="V20" i="1"/>
  <c r="R20" i="1"/>
  <c r="Z20" i="1"/>
  <c r="H15" i="1"/>
  <c r="T15" i="1" s="1"/>
  <c r="H85" i="1"/>
  <c r="H13" i="1"/>
  <c r="AB13" i="1" s="1"/>
  <c r="H69" i="1"/>
  <c r="H77" i="1"/>
  <c r="H16" i="1"/>
  <c r="L16" i="1" s="1"/>
  <c r="H19" i="1"/>
  <c r="L19" i="1" s="1"/>
  <c r="H93" i="1"/>
  <c r="H117" i="1"/>
  <c r="H14" i="1"/>
  <c r="H12" i="1"/>
  <c r="H53" i="1"/>
  <c r="H61" i="1"/>
  <c r="E26" i="1" l="1"/>
  <c r="G26" i="1" s="1"/>
  <c r="AB17" i="1"/>
  <c r="L17" i="1"/>
  <c r="X17" i="1"/>
  <c r="P17" i="1"/>
  <c r="T17" i="1"/>
  <c r="H18" i="1"/>
  <c r="AB18" i="1" s="1"/>
  <c r="L15" i="1"/>
  <c r="AB15" i="1"/>
  <c r="X15" i="1"/>
  <c r="AB19" i="1"/>
  <c r="T19" i="1"/>
  <c r="X19" i="1"/>
  <c r="P19" i="1"/>
  <c r="X11" i="1"/>
  <c r="T11" i="1"/>
  <c r="AB11" i="1"/>
  <c r="L11" i="1"/>
  <c r="P15" i="1"/>
  <c r="P13" i="1"/>
  <c r="P16" i="1"/>
  <c r="AB16" i="1"/>
  <c r="X13" i="1"/>
  <c r="T16" i="1"/>
  <c r="X16" i="1"/>
  <c r="L13" i="1"/>
  <c r="T13" i="1"/>
  <c r="T18" i="1" l="1"/>
  <c r="X18" i="1"/>
  <c r="L18" i="1"/>
  <c r="P18" i="1"/>
  <c r="L14" i="1"/>
  <c r="AB14" i="1"/>
  <c r="T14" i="1"/>
  <c r="X14" i="1"/>
  <c r="X12" i="1"/>
  <c r="AB12" i="1"/>
  <c r="T12" i="1"/>
  <c r="L12" i="1"/>
  <c r="P12" i="1"/>
  <c r="P14" i="1"/>
  <c r="G39" i="1"/>
  <c r="G45" i="1" s="1"/>
  <c r="H39" i="1"/>
  <c r="H45" i="1" s="1"/>
  <c r="J45" i="1" l="1"/>
  <c r="J10" i="1" s="1"/>
  <c r="J20" i="1" s="1"/>
  <c r="H10" i="1" l="1"/>
  <c r="E25" i="1" s="1"/>
  <c r="G25" i="1" l="1"/>
  <c r="E27" i="1"/>
  <c r="H20" i="1"/>
  <c r="X10" i="1"/>
  <c r="AB10" i="1"/>
  <c r="T10" i="1"/>
  <c r="P10" i="1"/>
  <c r="L10" i="1"/>
  <c r="F10" i="1" l="1"/>
  <c r="F17" i="1"/>
  <c r="F18" i="1"/>
  <c r="G27" i="1"/>
  <c r="F13" i="1"/>
  <c r="F14" i="1"/>
  <c r="F16" i="1"/>
  <c r="F19" i="1"/>
  <c r="F15" i="1"/>
  <c r="F12" i="1"/>
  <c r="F11" i="1"/>
  <c r="F20" i="1" l="1"/>
</calcChain>
</file>

<file path=xl/sharedStrings.xml><?xml version="1.0" encoding="utf-8"?>
<sst xmlns="http://schemas.openxmlformats.org/spreadsheetml/2006/main" count="167" uniqueCount="72">
  <si>
    <t>Répartition Globale</t>
  </si>
  <si>
    <t>Détail de la rémunération et répartition par phase et par cotraitant</t>
  </si>
  <si>
    <t>Cotraitant 2</t>
  </si>
  <si>
    <t>Cotraitant 3</t>
  </si>
  <si>
    <t>Cotraitant 4</t>
  </si>
  <si>
    <t>Poids des éléments de missions MOE</t>
  </si>
  <si>
    <t>Nbre de jours</t>
  </si>
  <si>
    <t>Montant Forfaitaire</t>
  </si>
  <si>
    <t>Montant</t>
  </si>
  <si>
    <t>PRO</t>
  </si>
  <si>
    <t>ACT</t>
  </si>
  <si>
    <t>DET</t>
  </si>
  <si>
    <t>AOR</t>
  </si>
  <si>
    <t xml:space="preserve">Mandataire </t>
  </si>
  <si>
    <t>Cotraitant 1</t>
  </si>
  <si>
    <t>VISA</t>
  </si>
  <si>
    <t>DIA</t>
  </si>
  <si>
    <t>AVP</t>
  </si>
  <si>
    <t>OPC</t>
  </si>
  <si>
    <t>chef de projet</t>
  </si>
  <si>
    <t>projeteur</t>
  </si>
  <si>
    <t>assistante</t>
  </si>
  <si>
    <t>directeur / expert</t>
  </si>
  <si>
    <t>DIAGNOSTIC</t>
  </si>
  <si>
    <t>Coût journalier</t>
  </si>
  <si>
    <t>Mandataire</t>
  </si>
  <si>
    <t>sous-total</t>
  </si>
  <si>
    <t>ETUDES D'AVANT-PROJET</t>
  </si>
  <si>
    <t>ETUDES DE PROJET</t>
  </si>
  <si>
    <t>ASSISTANCE A LA PASSATION DES CONTRATS DE TRAVAUX</t>
  </si>
  <si>
    <t>VISA DES ETUDES D'EXECUTION</t>
  </si>
  <si>
    <t>DIRECTION DE L'EXECUTION DU CONTRAT DE TRAVAUX</t>
  </si>
  <si>
    <t>ASSISTANCE AUX OPERATIONS DE RECEPTION</t>
  </si>
  <si>
    <t>Répartition globale par fonction</t>
  </si>
  <si>
    <t>Détail de la rémunération et répartition par phase, par cotraitant et par fonction</t>
  </si>
  <si>
    <t>Prix au bordereau</t>
  </si>
  <si>
    <t>TOUTES PHASES</t>
  </si>
  <si>
    <t>Prix par fonction</t>
  </si>
  <si>
    <t xml:space="preserve">ingénieur travaux </t>
  </si>
  <si>
    <t>ingénieur études</t>
  </si>
  <si>
    <t>Plus value pour ingénieur travaux jour - 2ème poste</t>
  </si>
  <si>
    <t>Plus value pour ingénieur travaux nuit</t>
  </si>
  <si>
    <t>Plus value pour ingénieur travaux le WE ou les JF</t>
  </si>
  <si>
    <t>Estimation travaux (HT)</t>
  </si>
  <si>
    <t>Nombre total de jours</t>
  </si>
  <si>
    <t xml:space="preserve"> </t>
  </si>
  <si>
    <t>Synthese globale</t>
  </si>
  <si>
    <t>MAÎTRISE D’ŒUVRE EN VUE DE L’EXÉCUTION DE TRAVAUX DE WRAPPING ET DE DÉSHUMIDIFICATION DES CÂBLES PORTEURS DU PONT DE TANCARVILLE</t>
  </si>
  <si>
    <t>Etudes de diagnostic</t>
  </si>
  <si>
    <t xml:space="preserve">Etudes d'Avant-Projet </t>
  </si>
  <si>
    <t>Assistance à la passation des contrats de travaux</t>
  </si>
  <si>
    <t xml:space="preserve">VISA des études d’exécution réalisées par les entrepreneurs de travaux avec contrôle de niveau renforcé (v3) </t>
  </si>
  <si>
    <t>Direction de l'exécution des contrats de travaux</t>
  </si>
  <si>
    <t>Assistance aux opérations de réception</t>
  </si>
  <si>
    <t>ChTest</t>
  </si>
  <si>
    <t>Feu</t>
  </si>
  <si>
    <r>
      <t xml:space="preserve">Ordonnancement, Pilotage et Coordination </t>
    </r>
    <r>
      <rPr>
        <b/>
        <i/>
        <sz val="10"/>
        <color rgb="FF0070C0"/>
        <rFont val="Arial"/>
        <family val="2"/>
      </rPr>
      <t>(Mission complémentaire)</t>
    </r>
  </si>
  <si>
    <r>
      <t xml:space="preserve">Chantier test de mise en place du wrapping et de l’éventuelle protection au feu sur une portion des câbles porteurs </t>
    </r>
    <r>
      <rPr>
        <b/>
        <i/>
        <sz val="10"/>
        <color rgb="FF0070C0"/>
        <rFont val="Arial"/>
        <family val="2"/>
      </rPr>
      <t>(Mission complémentaire)</t>
    </r>
  </si>
  <si>
    <r>
      <t xml:space="preserve">Etudes complémentaires liées à l’incorporation au wrapping d’un système de protection au feu sur les portions de câbles porteurs situées à moins de 15m du tablier </t>
    </r>
    <r>
      <rPr>
        <b/>
        <i/>
        <sz val="10"/>
        <color rgb="FF0070C0"/>
        <rFont val="Arial"/>
        <family val="2"/>
      </rPr>
      <t>(Mission complémentaire)</t>
    </r>
  </si>
  <si>
    <t>Forfait Provisoire Mission Base
(rémunération HT / % travaux)</t>
  </si>
  <si>
    <t>Mission Base + Missions complémentaires
 (rémunération HT / % travaux)</t>
  </si>
  <si>
    <t>Missions complémentaires (OPC, Chantier test, Feu)
(rémunération HT / % travaux)</t>
  </si>
  <si>
    <t xml:space="preserve">Répartition des montants par éléments de mission et,
le cas échéant, entre membres du groupement </t>
  </si>
  <si>
    <t xml:space="preserve">TOTAL MISSION MAÎTRISE D’ŒUVRE </t>
  </si>
  <si>
    <t>Etudes de Projet</t>
  </si>
  <si>
    <t xml:space="preserve">Il est de la responsabilité du mandataire du groupement de vérifier la justesse des calculs sur le tableau une fois ce dernier rempli. 
En cas d'erreur sur le montant total reporté, le montant indiqué sur l'acte d'engagement sera le seul à faire foi et à être pris en compte.
Seuls les montants totaux et les taux dans le tableau bleu ci-dessus et les cases blanches du tableau "répartion des honoraires par mission, par cotraitant et par fonction" ci-dessous sont à compléter. 
Les cases grisées sont fixes et/ou se complètent automatiquement à l'aide de formules
Les prix indiqués sont "tout compris".  </t>
  </si>
  <si>
    <t>Répartition des honoraires
par mission, par cotraitant et par fonction</t>
  </si>
  <si>
    <t xml:space="preserve">Soit un forfait provisoire de rémunérationpour la mission de base de maîtrise d'œuvre  de :
………………………………………………… euros HT, 
représentant un taux de ………..% 
Le forfait HT définitif de rémunération pour les missions complémentaires de maîtrise d’œuvre est fixé à : …………………€
Soit pour OPC : …………………………………€
Soit pour Chantier test : …………………………………€
Soit pour Feu : …………………………………………..€
Taux de rémunération du groupement de maitrise d’œuvre pour la mission complète (base + complémentaires) : ……….. %. </t>
  </si>
  <si>
    <t>Ordonnancement, Pilotage et Coordination (Mission complémentaire)</t>
  </si>
  <si>
    <t>Chantier test de mise en place du wrapping et de l’éventuelle protection au feu sur une portion des câbles porteurs (Mission complémentaire)</t>
  </si>
  <si>
    <t>Etudes complémentaires liées à l’incorporation au wrapping d’un système de protection au feu sur les portions de câbles porteurs situées à moins de 15m du tablier (Mission complémentaire)</t>
  </si>
  <si>
    <r>
      <t xml:space="preserve">MISSION MOE
Montant de l'enveloppe prévisionnelle des Travaux : 
9 000 000 € H.T 
</t>
    </r>
    <r>
      <rPr>
        <b/>
        <sz val="10"/>
        <color rgb="FFFF0000"/>
        <rFont val="Arial"/>
        <family val="2"/>
      </rPr>
      <t>Valeur janvier 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</si>
</sst>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0.00\ &quot;€&quot;;\-#,##0.00\ &quot;€&quot;"/>
    <numFmt numFmtId="164" formatCode="0.0%"/>
    <numFmt numFmtId="165" formatCode="0.0&quot; jrs&quot;"/>
    <numFmt numFmtId="166" formatCode="#,##0.00\ &quot;€&quot;"/>
    <numFmt numFmtId="167" formatCode="#,##0.00\ [$€];[Red]\-#,##0.00\ [$€]"/>
    <numFmt numFmtId="168" formatCode="0.0"/>
    <numFmt numFmtId="169" formatCode="0&quot; jrs&quot;"/>
  </numFmts>
  <fonts count="22">
    <font>
      <sz val="11"/>
      <color theme="1"/>
      <name val="Calibri"/>
      <family val="2"/>
      <scheme val="minor"/>
    </font>
    <font>
      <sz val="10"/>
      <name val="Geneva"/>
      <family val="2"/>
    </font>
    <font>
      <sz val="10"/>
      <name val="Arial"/>
      <family val="2"/>
    </font>
    <font>
      <b/>
      <u/>
      <sz val="12"/>
      <name val="Arial"/>
      <family val="2"/>
    </font>
    <font>
      <b/>
      <sz val="12"/>
      <name val="Arial"/>
      <family val="2"/>
    </font>
    <font>
      <b/>
      <sz val="10"/>
      <name val="Arial"/>
      <family val="2"/>
    </font>
    <font>
      <b/>
      <sz val="15"/>
      <name val="Arial"/>
      <family val="2"/>
    </font>
    <font>
      <b/>
      <sz val="15"/>
      <name val="Geneva"/>
      <family val="2"/>
    </font>
    <font>
      <sz val="10"/>
      <color indexed="10"/>
      <name val="Arial"/>
      <family val="2"/>
    </font>
    <font>
      <b/>
      <sz val="10"/>
      <color indexed="10"/>
      <name val="Arial"/>
      <family val="2"/>
    </font>
    <font>
      <sz val="10"/>
      <name val="Geneva"/>
      <family val="2"/>
    </font>
    <font>
      <b/>
      <sz val="16"/>
      <color indexed="10"/>
      <name val="Arial"/>
      <family val="2"/>
    </font>
    <font>
      <b/>
      <sz val="15"/>
      <color rgb="FF0070C0"/>
      <name val="Geneva"/>
      <family val="2"/>
    </font>
    <font>
      <b/>
      <sz val="10"/>
      <color rgb="FF0070C0"/>
      <name val="Arial"/>
      <family val="2"/>
    </font>
    <font>
      <sz val="10"/>
      <color rgb="FF0070C0"/>
      <name val="Arial"/>
      <family val="2"/>
    </font>
    <font>
      <b/>
      <sz val="11"/>
      <name val="Arial"/>
      <family val="2"/>
    </font>
    <font>
      <sz val="11"/>
      <name val="Arial"/>
      <family val="2"/>
    </font>
    <font>
      <b/>
      <i/>
      <sz val="10"/>
      <color rgb="FF0070C0"/>
      <name val="Arial"/>
      <family val="2"/>
    </font>
    <font>
      <b/>
      <sz val="10"/>
      <color rgb="FFFF0000"/>
      <name val="Arial"/>
      <family val="2"/>
    </font>
    <font>
      <b/>
      <sz val="20"/>
      <color theme="0"/>
      <name val="Arial"/>
      <family val="2"/>
    </font>
    <font>
      <b/>
      <sz val="12"/>
      <color theme="0"/>
      <name val="Arial"/>
      <family val="2"/>
    </font>
    <font>
      <b/>
      <sz val="10"/>
      <color theme="0"/>
      <name val="Arial"/>
      <family val="2"/>
    </font>
  </fonts>
  <fills count="8">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8" tint="0.79998168889431442"/>
        <bgColor indexed="64"/>
      </patternFill>
    </fill>
    <fill>
      <patternFill patternType="solid">
        <fgColor rgb="FF0058A5"/>
        <bgColor indexed="64"/>
      </patternFill>
    </fill>
  </fills>
  <borders count="6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medium">
        <color auto="1"/>
      </left>
      <right/>
      <top style="thin">
        <color auto="1"/>
      </top>
      <bottom style="thin">
        <color auto="1"/>
      </bottom>
      <diagonal/>
    </border>
    <border>
      <left style="medium">
        <color auto="1"/>
      </left>
      <right/>
      <top style="thin">
        <color auto="1"/>
      </top>
      <bottom/>
      <diagonal/>
    </border>
    <border>
      <left style="medium">
        <color auto="1"/>
      </left>
      <right/>
      <top/>
      <bottom/>
      <diagonal/>
    </border>
    <border>
      <left style="medium">
        <color auto="1"/>
      </left>
      <right style="thin">
        <color indexed="64"/>
      </right>
      <top style="thin">
        <color indexed="64"/>
      </top>
      <bottom/>
      <diagonal/>
    </border>
    <border>
      <left style="medium">
        <color auto="1"/>
      </left>
      <right style="thin">
        <color indexed="64"/>
      </right>
      <top/>
      <bottom/>
      <diagonal/>
    </border>
    <border>
      <left style="medium">
        <color auto="1"/>
      </left>
      <right style="thin">
        <color indexed="64"/>
      </right>
      <top/>
      <bottom style="medium">
        <color indexed="64"/>
      </bottom>
      <diagonal/>
    </border>
    <border>
      <left/>
      <right style="medium">
        <color indexed="64"/>
      </right>
      <top style="thin">
        <color auto="1"/>
      </top>
      <bottom/>
      <diagonal/>
    </border>
    <border>
      <left/>
      <right style="medium">
        <color indexed="64"/>
      </right>
      <top/>
      <bottom style="thin">
        <color indexed="64"/>
      </bottom>
      <diagonal/>
    </border>
    <border>
      <left style="thin">
        <color auto="1"/>
      </left>
      <right style="medium">
        <color indexed="64"/>
      </right>
      <top style="thin">
        <color auto="1"/>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auto="1"/>
      </right>
      <top style="thin">
        <color auto="1"/>
      </top>
      <bottom style="thin">
        <color auto="1"/>
      </bottom>
      <diagonal/>
    </border>
    <border>
      <left/>
      <right/>
      <top style="medium">
        <color auto="1"/>
      </top>
      <bottom style="thin">
        <color auto="1"/>
      </bottom>
      <diagonal/>
    </border>
    <border>
      <left style="medium">
        <color indexed="64"/>
      </left>
      <right style="medium">
        <color indexed="64"/>
      </right>
      <top/>
      <bottom/>
      <diagonal/>
    </border>
    <border>
      <left style="medium">
        <color auto="1"/>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auto="1"/>
      </left>
      <right/>
      <top/>
      <bottom style="thin">
        <color auto="1"/>
      </bottom>
      <diagonal/>
    </border>
    <border>
      <left style="medium">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top style="thin">
        <color auto="1"/>
      </top>
      <bottom style="medium">
        <color indexed="64"/>
      </bottom>
      <diagonal/>
    </border>
    <border>
      <left/>
      <right style="thin">
        <color auto="1"/>
      </right>
      <top style="thin">
        <color auto="1"/>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auto="1"/>
      </top>
      <bottom/>
      <diagonal/>
    </border>
    <border>
      <left style="thin">
        <color indexed="64"/>
      </left>
      <right style="thin">
        <color indexed="64"/>
      </right>
      <top/>
      <bottom style="medium">
        <color indexed="64"/>
      </bottom>
      <diagonal/>
    </border>
    <border>
      <left style="medium">
        <color indexed="64"/>
      </left>
      <right style="medium">
        <color indexed="64"/>
      </right>
      <top style="thin">
        <color auto="1"/>
      </top>
      <bottom style="medium">
        <color indexed="64"/>
      </bottom>
      <diagonal/>
    </border>
    <border>
      <left/>
      <right style="thin">
        <color indexed="64"/>
      </right>
      <top/>
      <bottom style="medium">
        <color indexed="64"/>
      </bottom>
      <diagonal/>
    </border>
  </borders>
  <cellStyleXfs count="4">
    <xf numFmtId="0" fontId="0" fillId="0" borderId="0"/>
    <xf numFmtId="0" fontId="1" fillId="0" borderId="0"/>
    <xf numFmtId="167" fontId="10" fillId="0" borderId="0" applyFont="0" applyFill="0" applyBorder="0" applyAlignment="0" applyProtection="0"/>
    <xf numFmtId="167" fontId="1" fillId="0" borderId="0" applyFont="0" applyFill="0" applyBorder="0" applyAlignment="0" applyProtection="0"/>
  </cellStyleXfs>
  <cellXfs count="216">
    <xf numFmtId="0" fontId="0" fillId="0" borderId="0" xfId="0"/>
    <xf numFmtId="0" fontId="2" fillId="0" borderId="0" xfId="1" applyFont="1" applyAlignment="1" applyProtection="1">
      <alignment vertical="center"/>
      <protection hidden="1"/>
    </xf>
    <xf numFmtId="0" fontId="1" fillId="0" borderId="0" xfId="1"/>
    <xf numFmtId="2" fontId="2" fillId="0" borderId="0" xfId="1" applyNumberFormat="1" applyFont="1" applyAlignment="1" applyProtection="1">
      <alignment horizontal="center" vertical="center"/>
      <protection hidden="1"/>
    </xf>
    <xf numFmtId="3" fontId="2" fillId="0" borderId="0" xfId="1" applyNumberFormat="1" applyFont="1" applyAlignment="1" applyProtection="1">
      <alignment vertical="center"/>
      <protection hidden="1"/>
    </xf>
    <xf numFmtId="0" fontId="4" fillId="0" borderId="0" xfId="1" applyFont="1" applyAlignment="1">
      <alignment horizontal="center" vertical="center"/>
    </xf>
    <xf numFmtId="0" fontId="6" fillId="0" borderId="10" xfId="1" applyFont="1" applyBorder="1" applyAlignment="1" applyProtection="1">
      <alignment horizontal="center" vertical="center" textRotation="90"/>
      <protection hidden="1"/>
    </xf>
    <xf numFmtId="49" fontId="5" fillId="0" borderId="0" xfId="1" applyNumberFormat="1" applyFont="1" applyAlignment="1">
      <alignment horizontal="center" vertical="center"/>
    </xf>
    <xf numFmtId="0" fontId="5" fillId="2" borderId="13" xfId="1" applyFont="1" applyFill="1" applyBorder="1" applyAlignment="1" applyProtection="1">
      <alignment horizontal="center" vertical="center" wrapText="1"/>
      <protection hidden="1"/>
    </xf>
    <xf numFmtId="0" fontId="5" fillId="2" borderId="14" xfId="1" applyFont="1" applyFill="1" applyBorder="1" applyAlignment="1" applyProtection="1">
      <alignment horizontal="center" vertical="center" wrapText="1"/>
      <protection hidden="1"/>
    </xf>
    <xf numFmtId="0" fontId="5" fillId="2" borderId="15" xfId="1" applyFont="1" applyFill="1" applyBorder="1" applyAlignment="1" applyProtection="1">
      <alignment horizontal="center" vertical="center" wrapText="1"/>
      <protection hidden="1"/>
    </xf>
    <xf numFmtId="0" fontId="5" fillId="2" borderId="14" xfId="1" applyFont="1" applyFill="1" applyBorder="1" applyAlignment="1" applyProtection="1">
      <alignment horizontal="center" vertical="center"/>
      <protection hidden="1"/>
    </xf>
    <xf numFmtId="0" fontId="2" fillId="0" borderId="0" xfId="1" applyFont="1" applyAlignment="1" applyProtection="1">
      <alignment horizontal="center" vertical="center"/>
      <protection hidden="1"/>
    </xf>
    <xf numFmtId="164" fontId="8" fillId="2" borderId="16" xfId="1" applyNumberFormat="1" applyFont="1" applyFill="1" applyBorder="1" applyAlignment="1">
      <alignment horizontal="center" vertical="center"/>
    </xf>
    <xf numFmtId="164" fontId="8" fillId="2" borderId="18" xfId="1" applyNumberFormat="1" applyFont="1" applyFill="1" applyBorder="1" applyAlignment="1">
      <alignment horizontal="center" vertical="center"/>
    </xf>
    <xf numFmtId="164" fontId="2" fillId="2" borderId="17" xfId="1" applyNumberFormat="1" applyFont="1" applyFill="1" applyBorder="1" applyAlignment="1">
      <alignment horizontal="center" vertical="center"/>
    </xf>
    <xf numFmtId="0" fontId="1" fillId="0" borderId="10" xfId="1" applyBorder="1"/>
    <xf numFmtId="164" fontId="9" fillId="2" borderId="19" xfId="1" applyNumberFormat="1" applyFont="1" applyFill="1" applyBorder="1" applyAlignment="1">
      <alignment horizontal="center" vertical="center"/>
    </xf>
    <xf numFmtId="164" fontId="5" fillId="2" borderId="20" xfId="1" applyNumberFormat="1" applyFont="1" applyFill="1" applyBorder="1" applyAlignment="1">
      <alignment horizontal="center" vertical="center"/>
    </xf>
    <xf numFmtId="165" fontId="5" fillId="2" borderId="20" xfId="2" applyNumberFormat="1" applyFont="1" applyFill="1" applyBorder="1" applyAlignment="1" applyProtection="1">
      <alignment horizontal="center" vertical="center"/>
    </xf>
    <xf numFmtId="40" fontId="5" fillId="2" borderId="21" xfId="2" applyNumberFormat="1" applyFont="1" applyFill="1" applyBorder="1" applyAlignment="1" applyProtection="1">
      <alignment horizontal="center" vertical="center"/>
    </xf>
    <xf numFmtId="165" fontId="5" fillId="2" borderId="22" xfId="2" applyNumberFormat="1" applyFont="1" applyFill="1" applyBorder="1" applyAlignment="1" applyProtection="1">
      <alignment horizontal="center" vertical="center"/>
    </xf>
    <xf numFmtId="167" fontId="5" fillId="2" borderId="22" xfId="2" applyFont="1" applyFill="1" applyBorder="1" applyAlignment="1" applyProtection="1">
      <alignment horizontal="center" vertical="center"/>
    </xf>
    <xf numFmtId="167" fontId="5" fillId="2" borderId="23" xfId="2" applyFont="1" applyFill="1" applyBorder="1" applyAlignment="1" applyProtection="1">
      <alignment vertical="center"/>
    </xf>
    <xf numFmtId="167" fontId="5" fillId="2" borderId="6" xfId="2" applyFont="1" applyFill="1" applyBorder="1" applyAlignment="1" applyProtection="1">
      <alignment vertical="center"/>
    </xf>
    <xf numFmtId="0" fontId="2" fillId="0" borderId="0" xfId="1" applyFont="1" applyAlignment="1" applyProtection="1">
      <alignment horizontal="center" vertical="center" wrapText="1"/>
      <protection hidden="1"/>
    </xf>
    <xf numFmtId="0" fontId="5" fillId="0" borderId="2" xfId="1" applyFont="1" applyBorder="1" applyAlignment="1" applyProtection="1">
      <alignment horizontal="center" vertical="center" wrapText="1"/>
      <protection hidden="1"/>
    </xf>
    <xf numFmtId="0" fontId="1" fillId="0" borderId="0" xfId="1" applyAlignment="1">
      <alignment horizontal="center" vertical="center" textRotation="90"/>
    </xf>
    <xf numFmtId="169" fontId="2" fillId="0" borderId="0" xfId="1" applyNumberFormat="1" applyFont="1" applyAlignment="1" applyProtection="1">
      <alignment vertical="center"/>
      <protection hidden="1"/>
    </xf>
    <xf numFmtId="169" fontId="2" fillId="0" borderId="0" xfId="1" applyNumberFormat="1" applyFont="1" applyAlignment="1" applyProtection="1">
      <alignment horizontal="center" vertical="center"/>
      <protection hidden="1"/>
    </xf>
    <xf numFmtId="164" fontId="5" fillId="2" borderId="18" xfId="1" applyNumberFormat="1" applyFont="1" applyFill="1" applyBorder="1" applyAlignment="1">
      <alignment horizontal="center" vertical="center"/>
    </xf>
    <xf numFmtId="166" fontId="5" fillId="2" borderId="18" xfId="1" applyNumberFormat="1" applyFont="1" applyFill="1" applyBorder="1" applyAlignment="1">
      <alignment horizontal="center" vertical="center"/>
    </xf>
    <xf numFmtId="165" fontId="5" fillId="2" borderId="18" xfId="1" applyNumberFormat="1" applyFont="1" applyFill="1" applyBorder="1" applyAlignment="1">
      <alignment horizontal="center" vertical="center"/>
    </xf>
    <xf numFmtId="0" fontId="7" fillId="0" borderId="0" xfId="1" applyFont="1" applyAlignment="1">
      <alignment horizontal="center" vertical="center" textRotation="90"/>
    </xf>
    <xf numFmtId="0" fontId="5" fillId="3" borderId="17" xfId="1" applyFont="1" applyFill="1" applyBorder="1" applyAlignment="1" applyProtection="1">
      <alignment horizontal="center" vertical="center"/>
      <protection hidden="1"/>
    </xf>
    <xf numFmtId="0" fontId="5" fillId="3" borderId="16" xfId="1" applyFont="1" applyFill="1" applyBorder="1" applyAlignment="1" applyProtection="1">
      <alignment horizontal="left" vertical="center" wrapText="1"/>
      <protection hidden="1"/>
    </xf>
    <xf numFmtId="0" fontId="5" fillId="3" borderId="17" xfId="1" applyFont="1" applyFill="1" applyBorder="1" applyAlignment="1" applyProtection="1">
      <alignment horizontal="center" vertical="center" wrapText="1"/>
      <protection hidden="1"/>
    </xf>
    <xf numFmtId="0" fontId="12" fillId="0" borderId="0" xfId="1" applyFont="1" applyAlignment="1">
      <alignment horizontal="center" vertical="center" textRotation="90"/>
    </xf>
    <xf numFmtId="0" fontId="13" fillId="3" borderId="17" xfId="1" applyFont="1" applyFill="1" applyBorder="1" applyAlignment="1" applyProtection="1">
      <alignment horizontal="center" vertical="center"/>
      <protection hidden="1"/>
    </xf>
    <xf numFmtId="0" fontId="14" fillId="0" borderId="0" xfId="1" applyFont="1" applyAlignment="1" applyProtection="1">
      <alignment horizontal="center" vertical="center"/>
      <protection hidden="1"/>
    </xf>
    <xf numFmtId="164" fontId="14" fillId="2" borderId="16" xfId="1" applyNumberFormat="1" applyFont="1" applyFill="1" applyBorder="1" applyAlignment="1">
      <alignment horizontal="center" vertical="center"/>
    </xf>
    <xf numFmtId="164" fontId="13" fillId="2" borderId="18" xfId="1" applyNumberFormat="1" applyFont="1" applyFill="1" applyBorder="1" applyAlignment="1">
      <alignment horizontal="center" vertical="center"/>
    </xf>
    <xf numFmtId="165" fontId="13" fillId="2" borderId="18" xfId="1" applyNumberFormat="1" applyFont="1" applyFill="1" applyBorder="1" applyAlignment="1">
      <alignment horizontal="center" vertical="center"/>
    </xf>
    <xf numFmtId="166" fontId="13" fillId="2" borderId="18" xfId="1" applyNumberFormat="1" applyFont="1" applyFill="1" applyBorder="1" applyAlignment="1">
      <alignment horizontal="center" vertical="center"/>
    </xf>
    <xf numFmtId="164" fontId="14" fillId="2" borderId="18" xfId="1" applyNumberFormat="1" applyFont="1" applyFill="1" applyBorder="1" applyAlignment="1">
      <alignment horizontal="center" vertical="center"/>
    </xf>
    <xf numFmtId="0" fontId="14" fillId="0" borderId="0" xfId="1" applyFont="1" applyAlignment="1" applyProtection="1">
      <alignment vertical="center"/>
      <protection hidden="1"/>
    </xf>
    <xf numFmtId="169" fontId="14" fillId="0" borderId="0" xfId="1" applyNumberFormat="1" applyFont="1" applyAlignment="1" applyProtection="1">
      <alignment vertical="center"/>
      <protection hidden="1"/>
    </xf>
    <xf numFmtId="169" fontId="14" fillId="0" borderId="0" xfId="1" applyNumberFormat="1" applyFont="1" applyAlignment="1" applyProtection="1">
      <alignment horizontal="center" vertical="center"/>
      <protection hidden="1"/>
    </xf>
    <xf numFmtId="169" fontId="14" fillId="2" borderId="31" xfId="1" applyNumberFormat="1" applyFont="1" applyFill="1" applyBorder="1" applyAlignment="1" applyProtection="1">
      <alignment vertical="center"/>
      <protection hidden="1"/>
    </xf>
    <xf numFmtId="3" fontId="14" fillId="2" borderId="19" xfId="1" applyNumberFormat="1" applyFont="1" applyFill="1" applyBorder="1" applyAlignment="1" applyProtection="1">
      <alignment vertical="center"/>
      <protection hidden="1"/>
    </xf>
    <xf numFmtId="7" fontId="14" fillId="2" borderId="20" xfId="1" applyNumberFormat="1" applyFont="1" applyFill="1" applyBorder="1" applyAlignment="1" applyProtection="1">
      <alignment vertical="center"/>
      <protection hidden="1"/>
    </xf>
    <xf numFmtId="0" fontId="14" fillId="2" borderId="20" xfId="1" applyFont="1" applyFill="1" applyBorder="1" applyAlignment="1" applyProtection="1">
      <alignment vertical="center"/>
      <protection hidden="1"/>
    </xf>
    <xf numFmtId="169" fontId="14" fillId="2" borderId="20" xfId="1" applyNumberFormat="1" applyFont="1" applyFill="1" applyBorder="1" applyAlignment="1" applyProtection="1">
      <alignment vertical="center"/>
      <protection hidden="1"/>
    </xf>
    <xf numFmtId="0" fontId="14" fillId="2" borderId="21" xfId="1" applyFont="1" applyFill="1" applyBorder="1" applyAlignment="1" applyProtection="1">
      <alignment vertical="center"/>
      <protection hidden="1"/>
    </xf>
    <xf numFmtId="169" fontId="14" fillId="2" borderId="29" xfId="1" applyNumberFormat="1" applyFont="1" applyFill="1" applyBorder="1" applyAlignment="1" applyProtection="1">
      <alignment vertical="center"/>
      <protection hidden="1"/>
    </xf>
    <xf numFmtId="169" fontId="14" fillId="2" borderId="34" xfId="1" applyNumberFormat="1" applyFont="1" applyFill="1" applyBorder="1" applyAlignment="1" applyProtection="1">
      <alignment vertical="center"/>
      <protection hidden="1"/>
    </xf>
    <xf numFmtId="169" fontId="14" fillId="2" borderId="32" xfId="1" applyNumberFormat="1" applyFont="1" applyFill="1" applyBorder="1" applyAlignment="1" applyProtection="1">
      <alignment vertical="center"/>
      <protection hidden="1"/>
    </xf>
    <xf numFmtId="169" fontId="14" fillId="4" borderId="37" xfId="1" applyNumberFormat="1" applyFont="1" applyFill="1" applyBorder="1" applyAlignment="1" applyProtection="1">
      <alignment vertical="center"/>
      <protection hidden="1"/>
    </xf>
    <xf numFmtId="169" fontId="14" fillId="4" borderId="0" xfId="1" applyNumberFormat="1" applyFont="1" applyFill="1" applyAlignment="1" applyProtection="1">
      <alignment vertical="center"/>
      <protection hidden="1"/>
    </xf>
    <xf numFmtId="0" fontId="14" fillId="4" borderId="0" xfId="1" applyFont="1" applyFill="1" applyAlignment="1" applyProtection="1">
      <alignment vertical="center"/>
      <protection hidden="1"/>
    </xf>
    <xf numFmtId="169" fontId="14" fillId="0" borderId="38" xfId="1" applyNumberFormat="1" applyFont="1" applyBorder="1" applyAlignment="1" applyProtection="1">
      <alignment vertical="center"/>
      <protection hidden="1"/>
    </xf>
    <xf numFmtId="169" fontId="14" fillId="0" borderId="39" xfId="1" applyNumberFormat="1" applyFont="1" applyBorder="1" applyAlignment="1" applyProtection="1">
      <alignment vertical="center"/>
      <protection hidden="1"/>
    </xf>
    <xf numFmtId="0" fontId="14" fillId="2" borderId="19" xfId="1" applyFont="1" applyFill="1" applyBorder="1" applyAlignment="1" applyProtection="1">
      <alignment vertical="center"/>
      <protection hidden="1"/>
    </xf>
    <xf numFmtId="0" fontId="14" fillId="2" borderId="23" xfId="1" applyFont="1" applyFill="1" applyBorder="1" applyAlignment="1" applyProtection="1">
      <alignment vertical="center"/>
      <protection hidden="1"/>
    </xf>
    <xf numFmtId="0" fontId="14" fillId="4" borderId="37" xfId="1" applyFont="1" applyFill="1" applyBorder="1" applyAlignment="1" applyProtection="1">
      <alignment vertical="center"/>
      <protection hidden="1"/>
    </xf>
    <xf numFmtId="166" fontId="14" fillId="2" borderId="31" xfId="1" applyNumberFormat="1" applyFont="1" applyFill="1" applyBorder="1" applyAlignment="1" applyProtection="1">
      <alignment vertical="center"/>
      <protection hidden="1"/>
    </xf>
    <xf numFmtId="169" fontId="14" fillId="2" borderId="27" xfId="1" applyNumberFormat="1" applyFont="1" applyFill="1" applyBorder="1" applyAlignment="1" applyProtection="1">
      <alignment vertical="center"/>
      <protection hidden="1"/>
    </xf>
    <xf numFmtId="166" fontId="14" fillId="2" borderId="32" xfId="1" applyNumberFormat="1" applyFont="1" applyFill="1" applyBorder="1" applyAlignment="1" applyProtection="1">
      <alignment vertical="center"/>
      <protection hidden="1"/>
    </xf>
    <xf numFmtId="169" fontId="14" fillId="2" borderId="33" xfId="1" applyNumberFormat="1" applyFont="1" applyFill="1" applyBorder="1" applyAlignment="1" applyProtection="1">
      <alignment vertical="center"/>
      <protection hidden="1"/>
    </xf>
    <xf numFmtId="0" fontId="14" fillId="2" borderId="31" xfId="1" applyFont="1" applyFill="1" applyBorder="1" applyAlignment="1" applyProtection="1">
      <alignment vertical="center"/>
      <protection hidden="1"/>
    </xf>
    <xf numFmtId="0" fontId="14" fillId="2" borderId="32" xfId="1" applyFont="1" applyFill="1" applyBorder="1" applyAlignment="1" applyProtection="1">
      <alignment vertical="center"/>
      <protection hidden="1"/>
    </xf>
    <xf numFmtId="0" fontId="14" fillId="4" borderId="10" xfId="1" applyFont="1" applyFill="1" applyBorder="1" applyAlignment="1" applyProtection="1">
      <alignment vertical="center"/>
      <protection hidden="1"/>
    </xf>
    <xf numFmtId="7" fontId="14" fillId="2" borderId="43" xfId="1" applyNumberFormat="1" applyFont="1" applyFill="1" applyBorder="1" applyAlignment="1" applyProtection="1">
      <alignment vertical="center"/>
      <protection hidden="1"/>
    </xf>
    <xf numFmtId="7" fontId="14" fillId="2" borderId="44" xfId="1" applyNumberFormat="1" applyFont="1" applyFill="1" applyBorder="1" applyAlignment="1" applyProtection="1">
      <alignment vertical="center"/>
      <protection hidden="1"/>
    </xf>
    <xf numFmtId="0" fontId="14" fillId="2" borderId="40" xfId="1" applyFont="1" applyFill="1" applyBorder="1" applyAlignment="1" applyProtection="1">
      <alignment vertical="center"/>
      <protection hidden="1"/>
    </xf>
    <xf numFmtId="7" fontId="14" fillId="2" borderId="21" xfId="1" applyNumberFormat="1" applyFont="1" applyFill="1" applyBorder="1" applyAlignment="1" applyProtection="1">
      <alignment vertical="center"/>
      <protection hidden="1"/>
    </xf>
    <xf numFmtId="169" fontId="13" fillId="4" borderId="1" xfId="1" applyNumberFormat="1" applyFont="1" applyFill="1" applyBorder="1" applyAlignment="1" applyProtection="1">
      <alignment vertical="center"/>
      <protection hidden="1"/>
    </xf>
    <xf numFmtId="169" fontId="14" fillId="4" borderId="3" xfId="1" applyNumberFormat="1" applyFont="1" applyFill="1" applyBorder="1" applyAlignment="1" applyProtection="1">
      <alignment horizontal="center" vertical="center"/>
      <protection hidden="1"/>
    </xf>
    <xf numFmtId="169" fontId="14" fillId="2" borderId="38" xfId="1" applyNumberFormat="1" applyFont="1" applyFill="1" applyBorder="1" applyAlignment="1" applyProtection="1">
      <alignment vertical="center"/>
      <protection hidden="1"/>
    </xf>
    <xf numFmtId="169" fontId="14" fillId="2" borderId="43" xfId="1" applyNumberFormat="1" applyFont="1" applyFill="1" applyBorder="1" applyAlignment="1" applyProtection="1">
      <alignment horizontal="center" vertical="center"/>
      <protection hidden="1"/>
    </xf>
    <xf numFmtId="3" fontId="14" fillId="2" borderId="39" xfId="1" applyNumberFormat="1" applyFont="1" applyFill="1" applyBorder="1" applyAlignment="1" applyProtection="1">
      <alignment vertical="center"/>
      <protection hidden="1"/>
    </xf>
    <xf numFmtId="2" fontId="14" fillId="2" borderId="44" xfId="1" applyNumberFormat="1" applyFont="1" applyFill="1" applyBorder="1" applyAlignment="1" applyProtection="1">
      <alignment horizontal="center" vertical="center"/>
      <protection hidden="1"/>
    </xf>
    <xf numFmtId="3" fontId="14" fillId="2" borderId="40" xfId="1" applyNumberFormat="1" applyFont="1" applyFill="1" applyBorder="1" applyAlignment="1" applyProtection="1">
      <alignment vertical="center"/>
      <protection hidden="1"/>
    </xf>
    <xf numFmtId="2" fontId="14" fillId="2" borderId="45" xfId="1" applyNumberFormat="1" applyFont="1" applyFill="1" applyBorder="1" applyAlignment="1" applyProtection="1">
      <alignment horizontal="center" vertical="center"/>
      <protection hidden="1"/>
    </xf>
    <xf numFmtId="2" fontId="14" fillId="2" borderId="21" xfId="1" applyNumberFormat="1" applyFont="1" applyFill="1" applyBorder="1" applyAlignment="1" applyProtection="1">
      <alignment horizontal="center" vertical="center"/>
      <protection hidden="1"/>
    </xf>
    <xf numFmtId="169" fontId="13" fillId="4" borderId="37" xfId="1" applyNumberFormat="1" applyFont="1" applyFill="1" applyBorder="1" applyAlignment="1" applyProtection="1">
      <alignment vertical="center"/>
      <protection hidden="1"/>
    </xf>
    <xf numFmtId="169" fontId="14" fillId="4" borderId="10" xfId="1" applyNumberFormat="1" applyFont="1" applyFill="1" applyBorder="1" applyAlignment="1" applyProtection="1">
      <alignment horizontal="center" vertical="center"/>
      <protection hidden="1"/>
    </xf>
    <xf numFmtId="0" fontId="14" fillId="2" borderId="44" xfId="1" applyFont="1" applyFill="1" applyBorder="1" applyAlignment="1" applyProtection="1">
      <alignment vertical="center"/>
      <protection hidden="1"/>
    </xf>
    <xf numFmtId="0" fontId="14" fillId="2" borderId="43" xfId="1" applyFont="1" applyFill="1" applyBorder="1" applyAlignment="1" applyProtection="1">
      <alignment vertical="center"/>
      <protection hidden="1"/>
    </xf>
    <xf numFmtId="169" fontId="14" fillId="0" borderId="48" xfId="1" applyNumberFormat="1" applyFont="1" applyBorder="1" applyAlignment="1" applyProtection="1">
      <alignment horizontal="center" vertical="center"/>
      <protection hidden="1"/>
    </xf>
    <xf numFmtId="2" fontId="14" fillId="0" borderId="48" xfId="1" applyNumberFormat="1" applyFont="1" applyBorder="1" applyAlignment="1" applyProtection="1">
      <alignment horizontal="center" vertical="center"/>
      <protection hidden="1"/>
    </xf>
    <xf numFmtId="0" fontId="13" fillId="3" borderId="16" xfId="1" applyFont="1" applyFill="1" applyBorder="1" applyAlignment="1" applyProtection="1">
      <alignment horizontal="left" vertical="center" wrapText="1"/>
      <protection hidden="1"/>
    </xf>
    <xf numFmtId="0" fontId="5" fillId="0" borderId="0" xfId="1" applyFont="1" applyAlignment="1" applyProtection="1">
      <alignment horizontal="center" vertical="center" wrapText="1"/>
      <protection hidden="1"/>
    </xf>
    <xf numFmtId="164" fontId="8" fillId="0" borderId="0" xfId="1" applyNumberFormat="1" applyFont="1" applyAlignment="1">
      <alignment horizontal="center" vertical="center"/>
    </xf>
    <xf numFmtId="164" fontId="2" fillId="0" borderId="0" xfId="1" applyNumberFormat="1" applyFont="1" applyAlignment="1">
      <alignment horizontal="center" vertical="center"/>
    </xf>
    <xf numFmtId="168" fontId="5" fillId="0" borderId="0" xfId="1" applyNumberFormat="1" applyFont="1" applyAlignment="1">
      <alignment horizontal="center" vertical="center"/>
    </xf>
    <xf numFmtId="166" fontId="5" fillId="0" borderId="0" xfId="1" applyNumberFormat="1" applyFont="1" applyAlignment="1">
      <alignment horizontal="center" vertical="center"/>
    </xf>
    <xf numFmtId="166" fontId="5" fillId="0" borderId="0" xfId="1" applyNumberFormat="1" applyFont="1" applyAlignment="1" applyProtection="1">
      <alignment horizontal="center" vertical="center"/>
      <protection hidden="1"/>
    </xf>
    <xf numFmtId="10" fontId="2" fillId="0" borderId="0" xfId="1" applyNumberFormat="1" applyFont="1" applyAlignment="1">
      <alignment vertical="center"/>
    </xf>
    <xf numFmtId="165" fontId="2" fillId="5" borderId="16" xfId="1" applyNumberFormat="1" applyFont="1" applyFill="1" applyBorder="1" applyAlignment="1">
      <alignment horizontal="center" vertical="center"/>
    </xf>
    <xf numFmtId="166" fontId="2" fillId="5" borderId="18" xfId="1" applyNumberFormat="1" applyFont="1" applyFill="1" applyBorder="1" applyAlignment="1">
      <alignment horizontal="center" vertical="center"/>
    </xf>
    <xf numFmtId="165" fontId="14" fillId="5" borderId="16" xfId="1" applyNumberFormat="1" applyFont="1" applyFill="1" applyBorder="1" applyAlignment="1">
      <alignment horizontal="center" vertical="center"/>
    </xf>
    <xf numFmtId="166" fontId="14" fillId="5" borderId="18" xfId="1" applyNumberFormat="1" applyFont="1" applyFill="1" applyBorder="1" applyAlignment="1">
      <alignment horizontal="center" vertical="center"/>
    </xf>
    <xf numFmtId="165" fontId="5" fillId="5" borderId="22" xfId="2" applyNumberFormat="1" applyFont="1" applyFill="1" applyBorder="1" applyAlignment="1" applyProtection="1">
      <alignment horizontal="center" vertical="center"/>
    </xf>
    <xf numFmtId="167" fontId="5" fillId="5" borderId="22" xfId="2" applyFont="1" applyFill="1" applyBorder="1" applyAlignment="1" applyProtection="1">
      <alignment horizontal="center" vertical="center"/>
    </xf>
    <xf numFmtId="169" fontId="14" fillId="2" borderId="19" xfId="1" applyNumberFormat="1" applyFont="1" applyFill="1" applyBorder="1" applyAlignment="1" applyProtection="1">
      <alignment vertical="center"/>
      <protection hidden="1"/>
    </xf>
    <xf numFmtId="2" fontId="14" fillId="0" borderId="37" xfId="1" applyNumberFormat="1" applyFont="1" applyBorder="1" applyAlignment="1" applyProtection="1">
      <alignment horizontal="center" vertical="center"/>
      <protection hidden="1"/>
    </xf>
    <xf numFmtId="7" fontId="14" fillId="5" borderId="43" xfId="1" applyNumberFormat="1" applyFont="1" applyFill="1" applyBorder="1" applyAlignment="1" applyProtection="1">
      <alignment vertical="center"/>
      <protection hidden="1"/>
    </xf>
    <xf numFmtId="169" fontId="14" fillId="0" borderId="37" xfId="1" applyNumberFormat="1" applyFont="1" applyBorder="1" applyAlignment="1" applyProtection="1">
      <alignment horizontal="center" vertical="center"/>
      <protection hidden="1"/>
    </xf>
    <xf numFmtId="169" fontId="2" fillId="2" borderId="53" xfId="1" applyNumberFormat="1" applyFont="1" applyFill="1" applyBorder="1" applyAlignment="1" applyProtection="1">
      <alignment horizontal="center" vertical="center"/>
      <protection hidden="1"/>
    </xf>
    <xf numFmtId="169" fontId="2" fillId="2" borderId="54" xfId="1" applyNumberFormat="1" applyFont="1" applyFill="1" applyBorder="1" applyAlignment="1" applyProtection="1">
      <alignment horizontal="center" vertical="center"/>
      <protection hidden="1"/>
    </xf>
    <xf numFmtId="169" fontId="2" fillId="2" borderId="55" xfId="1" applyNumberFormat="1" applyFont="1" applyFill="1" applyBorder="1" applyAlignment="1" applyProtection="1">
      <alignment horizontal="center" vertical="center"/>
      <protection hidden="1"/>
    </xf>
    <xf numFmtId="169" fontId="2" fillId="2" borderId="56" xfId="1" applyNumberFormat="1" applyFont="1" applyFill="1" applyBorder="1" applyAlignment="1" applyProtection="1">
      <alignment horizontal="center" vertical="center"/>
      <protection hidden="1"/>
    </xf>
    <xf numFmtId="49" fontId="16" fillId="0" borderId="0" xfId="1" applyNumberFormat="1" applyFont="1" applyAlignment="1">
      <alignment horizontal="center" vertical="center" wrapText="1"/>
    </xf>
    <xf numFmtId="49" fontId="15" fillId="0" borderId="0" xfId="1" applyNumberFormat="1" applyFont="1" applyAlignment="1">
      <alignment horizontal="center" vertical="center" wrapText="1"/>
    </xf>
    <xf numFmtId="166" fontId="15" fillId="0" borderId="0" xfId="1" applyNumberFormat="1" applyFont="1" applyAlignment="1">
      <alignment horizontal="center" vertical="center"/>
    </xf>
    <xf numFmtId="10" fontId="15" fillId="0" borderId="0" xfId="1" applyNumberFormat="1" applyFont="1" applyAlignment="1">
      <alignment horizontal="center" vertical="center"/>
    </xf>
    <xf numFmtId="169" fontId="2" fillId="2" borderId="39" xfId="1" applyNumberFormat="1" applyFont="1" applyFill="1" applyBorder="1" applyAlignment="1" applyProtection="1">
      <alignment horizontal="center" vertical="center"/>
      <protection hidden="1"/>
    </xf>
    <xf numFmtId="169" fontId="2" fillId="2" borderId="34" xfId="1" applyNumberFormat="1" applyFont="1" applyFill="1" applyBorder="1" applyAlignment="1" applyProtection="1">
      <alignment horizontal="center" vertical="center"/>
      <protection hidden="1"/>
    </xf>
    <xf numFmtId="169" fontId="2" fillId="2" borderId="32" xfId="1" applyNumberFormat="1" applyFont="1" applyFill="1" applyBorder="1" applyAlignment="1" applyProtection="1">
      <alignment horizontal="center" vertical="center"/>
      <protection hidden="1"/>
    </xf>
    <xf numFmtId="169" fontId="2" fillId="2" borderId="44" xfId="1" applyNumberFormat="1" applyFont="1" applyFill="1" applyBorder="1" applyAlignment="1" applyProtection="1">
      <alignment horizontal="center" vertical="center"/>
      <protection hidden="1"/>
    </xf>
    <xf numFmtId="0" fontId="14" fillId="4" borderId="62" xfId="1" applyFont="1" applyFill="1" applyBorder="1" applyAlignment="1" applyProtection="1">
      <alignment vertical="center"/>
      <protection hidden="1"/>
    </xf>
    <xf numFmtId="0" fontId="14" fillId="4" borderId="2" xfId="1" applyFont="1" applyFill="1" applyBorder="1" applyAlignment="1" applyProtection="1">
      <alignment vertical="center"/>
      <protection hidden="1"/>
    </xf>
    <xf numFmtId="0" fontId="14" fillId="4" borderId="3" xfId="1" applyFont="1" applyFill="1" applyBorder="1" applyAlignment="1" applyProtection="1">
      <alignment vertical="center"/>
      <protection hidden="1"/>
    </xf>
    <xf numFmtId="7" fontId="14" fillId="0" borderId="63" xfId="1" applyNumberFormat="1" applyFont="1" applyBorder="1" applyAlignment="1" applyProtection="1">
      <alignment vertical="center"/>
      <protection hidden="1"/>
    </xf>
    <xf numFmtId="0" fontId="14" fillId="2" borderId="64" xfId="1" applyFont="1" applyFill="1" applyBorder="1" applyAlignment="1" applyProtection="1">
      <alignment vertical="center"/>
      <protection hidden="1"/>
    </xf>
    <xf numFmtId="169" fontId="14" fillId="2" borderId="64" xfId="1" applyNumberFormat="1" applyFont="1" applyFill="1" applyBorder="1" applyAlignment="1" applyProtection="1">
      <alignment vertical="center"/>
      <protection hidden="1"/>
    </xf>
    <xf numFmtId="7" fontId="14" fillId="2" borderId="45" xfId="1" applyNumberFormat="1" applyFont="1" applyFill="1" applyBorder="1" applyAlignment="1" applyProtection="1">
      <alignment vertical="center"/>
      <protection hidden="1"/>
    </xf>
    <xf numFmtId="7" fontId="14" fillId="0" borderId="65" xfId="1" applyNumberFormat="1" applyFont="1" applyBorder="1" applyAlignment="1" applyProtection="1">
      <alignment vertical="center"/>
      <protection hidden="1"/>
    </xf>
    <xf numFmtId="169" fontId="14" fillId="2" borderId="66" xfId="1" applyNumberFormat="1" applyFont="1" applyFill="1" applyBorder="1" applyAlignment="1" applyProtection="1">
      <alignment vertical="center"/>
      <protection hidden="1"/>
    </xf>
    <xf numFmtId="49" fontId="16" fillId="0" borderId="2" xfId="1" applyNumberFormat="1" applyFont="1" applyBorder="1" applyAlignment="1">
      <alignment horizontal="left" vertical="center"/>
    </xf>
    <xf numFmtId="49" fontId="16" fillId="0" borderId="0" xfId="1" applyNumberFormat="1" applyFont="1" applyAlignment="1">
      <alignment horizontal="left" vertical="center"/>
    </xf>
    <xf numFmtId="49" fontId="16" fillId="0" borderId="7" xfId="1" applyNumberFormat="1" applyFont="1" applyBorder="1" applyAlignment="1">
      <alignment horizontal="center" vertical="center" wrapText="1"/>
    </xf>
    <xf numFmtId="169" fontId="11" fillId="0" borderId="4" xfId="1" applyNumberFormat="1" applyFont="1" applyBorder="1" applyAlignment="1" applyProtection="1">
      <alignment horizontal="left" vertical="center" wrapText="1"/>
      <protection hidden="1"/>
    </xf>
    <xf numFmtId="169" fontId="11" fillId="0" borderId="5" xfId="1" applyNumberFormat="1" applyFont="1" applyBorder="1" applyAlignment="1" applyProtection="1">
      <alignment horizontal="left" vertical="center" wrapText="1"/>
      <protection hidden="1"/>
    </xf>
    <xf numFmtId="169" fontId="11" fillId="0" borderId="6" xfId="1" applyNumberFormat="1" applyFont="1" applyBorder="1" applyAlignment="1" applyProtection="1">
      <alignment horizontal="left" vertical="center" wrapText="1"/>
      <protection hidden="1"/>
    </xf>
    <xf numFmtId="0" fontId="5" fillId="6" borderId="4" xfId="1" applyFont="1" applyFill="1" applyBorder="1" applyAlignment="1" applyProtection="1">
      <alignment horizontal="left" vertical="center" wrapText="1"/>
      <protection hidden="1"/>
    </xf>
    <xf numFmtId="0" fontId="5" fillId="6" borderId="5" xfId="1" applyFont="1" applyFill="1" applyBorder="1" applyAlignment="1" applyProtection="1">
      <alignment horizontal="left" vertical="center" wrapText="1"/>
      <protection hidden="1"/>
    </xf>
    <xf numFmtId="0" fontId="5" fillId="6" borderId="6" xfId="1" applyFont="1" applyFill="1" applyBorder="1" applyAlignment="1" applyProtection="1">
      <alignment horizontal="left" vertical="center" wrapText="1"/>
      <protection hidden="1"/>
    </xf>
    <xf numFmtId="49" fontId="15" fillId="2" borderId="35" xfId="1" applyNumberFormat="1" applyFont="1" applyFill="1" applyBorder="1" applyAlignment="1">
      <alignment horizontal="center" vertical="center" wrapText="1"/>
    </xf>
    <xf numFmtId="49" fontId="15" fillId="2" borderId="46" xfId="1" applyNumberFormat="1" applyFont="1" applyFill="1" applyBorder="1" applyAlignment="1">
      <alignment horizontal="center" vertical="center" wrapText="1"/>
    </xf>
    <xf numFmtId="168" fontId="15" fillId="5" borderId="35" xfId="1" applyNumberFormat="1" applyFont="1" applyFill="1" applyBorder="1" applyAlignment="1">
      <alignment horizontal="center" vertical="center"/>
    </xf>
    <xf numFmtId="168" fontId="15" fillId="5" borderId="25" xfId="1" applyNumberFormat="1" applyFont="1" applyFill="1" applyBorder="1" applyAlignment="1">
      <alignment horizontal="center" vertical="center"/>
    </xf>
    <xf numFmtId="168" fontId="15" fillId="5" borderId="46" xfId="1" applyNumberFormat="1" applyFont="1" applyFill="1" applyBorder="1" applyAlignment="1">
      <alignment horizontal="center" vertical="center"/>
    </xf>
    <xf numFmtId="49" fontId="15" fillId="2" borderId="57" xfId="1" applyNumberFormat="1" applyFont="1" applyFill="1" applyBorder="1" applyAlignment="1">
      <alignment horizontal="center" vertical="center" wrapText="1"/>
    </xf>
    <xf numFmtId="49" fontId="15" fillId="2" borderId="59" xfId="1" applyNumberFormat="1" applyFont="1" applyFill="1" applyBorder="1" applyAlignment="1">
      <alignment horizontal="center" vertical="center" wrapText="1"/>
    </xf>
    <xf numFmtId="166" fontId="15" fillId="5" borderId="57" xfId="1" applyNumberFormat="1" applyFont="1" applyFill="1" applyBorder="1" applyAlignment="1">
      <alignment horizontal="center" vertical="center"/>
    </xf>
    <xf numFmtId="166" fontId="15" fillId="5" borderId="61" xfId="1" applyNumberFormat="1" applyFont="1" applyFill="1" applyBorder="1" applyAlignment="1">
      <alignment horizontal="center" vertical="center"/>
    </xf>
    <xf numFmtId="10" fontId="15" fillId="5" borderId="60" xfId="1" applyNumberFormat="1" applyFont="1" applyFill="1" applyBorder="1" applyAlignment="1">
      <alignment horizontal="center" vertical="center"/>
    </xf>
    <xf numFmtId="10" fontId="15" fillId="5" borderId="59" xfId="1" applyNumberFormat="1" applyFont="1" applyFill="1" applyBorder="1" applyAlignment="1">
      <alignment horizontal="center" vertical="center"/>
    </xf>
    <xf numFmtId="166" fontId="15" fillId="5" borderId="35" xfId="1" applyNumberFormat="1" applyFont="1" applyFill="1" applyBorder="1" applyAlignment="1">
      <alignment horizontal="center" vertical="center"/>
    </xf>
    <xf numFmtId="166" fontId="15" fillId="5" borderId="26" xfId="1" applyNumberFormat="1" applyFont="1" applyFill="1" applyBorder="1" applyAlignment="1">
      <alignment horizontal="center" vertical="center"/>
    </xf>
    <xf numFmtId="10" fontId="15" fillId="5" borderId="24" xfId="1" applyNumberFormat="1" applyFont="1" applyFill="1" applyBorder="1" applyAlignment="1">
      <alignment horizontal="center" vertical="center"/>
    </xf>
    <xf numFmtId="10" fontId="15" fillId="5" borderId="46" xfId="1" applyNumberFormat="1" applyFont="1" applyFill="1" applyBorder="1" applyAlignment="1">
      <alignment horizontal="center" vertical="center"/>
    </xf>
    <xf numFmtId="169" fontId="21" fillId="7" borderId="57" xfId="1" applyNumberFormat="1" applyFont="1" applyFill="1" applyBorder="1" applyAlignment="1" applyProtection="1">
      <alignment horizontal="center" vertical="center"/>
      <protection hidden="1"/>
    </xf>
    <xf numFmtId="169" fontId="21" fillId="7" borderId="58" xfId="1" applyNumberFormat="1" applyFont="1" applyFill="1" applyBorder="1" applyAlignment="1" applyProtection="1">
      <alignment horizontal="center" vertical="center"/>
      <protection hidden="1"/>
    </xf>
    <xf numFmtId="169" fontId="21" fillId="7" borderId="1" xfId="1" applyNumberFormat="1" applyFont="1" applyFill="1" applyBorder="1" applyAlignment="1" applyProtection="1">
      <alignment horizontal="center" vertical="center"/>
      <protection hidden="1"/>
    </xf>
    <xf numFmtId="169" fontId="21" fillId="7" borderId="2" xfId="1" applyNumberFormat="1" applyFont="1" applyFill="1" applyBorder="1" applyAlignment="1" applyProtection="1">
      <alignment horizontal="center" vertical="center"/>
      <protection hidden="1"/>
    </xf>
    <xf numFmtId="169" fontId="21" fillId="7" borderId="3" xfId="1" applyNumberFormat="1" applyFont="1" applyFill="1" applyBorder="1" applyAlignment="1" applyProtection="1">
      <alignment horizontal="center" vertical="center"/>
      <protection hidden="1"/>
    </xf>
    <xf numFmtId="169" fontId="21" fillId="7" borderId="8" xfId="1" applyNumberFormat="1" applyFont="1" applyFill="1" applyBorder="1" applyAlignment="1" applyProtection="1">
      <alignment horizontal="center" vertical="center"/>
      <protection hidden="1"/>
    </xf>
    <xf numFmtId="169" fontId="21" fillId="7" borderId="7" xfId="1" applyNumberFormat="1" applyFont="1" applyFill="1" applyBorder="1" applyAlignment="1" applyProtection="1">
      <alignment horizontal="center" vertical="center"/>
      <protection hidden="1"/>
    </xf>
    <xf numFmtId="169" fontId="21" fillId="7" borderId="9" xfId="1" applyNumberFormat="1" applyFont="1" applyFill="1" applyBorder="1" applyAlignment="1" applyProtection="1">
      <alignment horizontal="center" vertical="center"/>
      <protection hidden="1"/>
    </xf>
    <xf numFmtId="0" fontId="5" fillId="3" borderId="4" xfId="1" applyFont="1" applyFill="1" applyBorder="1" applyAlignment="1" applyProtection="1">
      <alignment horizontal="right" vertical="center" wrapText="1"/>
      <protection hidden="1"/>
    </xf>
    <xf numFmtId="0" fontId="5" fillId="3" borderId="6" xfId="1" applyFont="1" applyFill="1" applyBorder="1" applyAlignment="1" applyProtection="1">
      <alignment horizontal="right" vertical="center" wrapText="1"/>
      <protection hidden="1"/>
    </xf>
    <xf numFmtId="169" fontId="21" fillId="7" borderId="11" xfId="1" applyNumberFormat="1" applyFont="1" applyFill="1" applyBorder="1" applyAlignment="1" applyProtection="1">
      <alignment horizontal="center" vertical="center"/>
      <protection hidden="1"/>
    </xf>
    <xf numFmtId="169" fontId="21" fillId="7" borderId="47" xfId="1" applyNumberFormat="1" applyFont="1" applyFill="1" applyBorder="1" applyAlignment="1" applyProtection="1">
      <alignment horizontal="center" vertical="center"/>
      <protection hidden="1"/>
    </xf>
    <xf numFmtId="169" fontId="21" fillId="7" borderId="12" xfId="1" applyNumberFormat="1" applyFont="1" applyFill="1" applyBorder="1" applyAlignment="1" applyProtection="1">
      <alignment horizontal="center" vertical="center"/>
      <protection hidden="1"/>
    </xf>
    <xf numFmtId="169" fontId="21" fillId="7" borderId="59" xfId="1" applyNumberFormat="1" applyFont="1" applyFill="1" applyBorder="1" applyAlignment="1" applyProtection="1">
      <alignment horizontal="center" vertical="center"/>
      <protection hidden="1"/>
    </xf>
    <xf numFmtId="0" fontId="3" fillId="0" borderId="0" xfId="1" applyFont="1" applyAlignment="1">
      <alignment horizontal="left" vertical="center" wrapText="1"/>
    </xf>
    <xf numFmtId="0" fontId="3" fillId="0" borderId="7" xfId="1" applyFont="1" applyBorder="1" applyAlignment="1">
      <alignment horizontal="left" vertical="center" wrapText="1"/>
    </xf>
    <xf numFmtId="0" fontId="4" fillId="0" borderId="0" xfId="1" applyFont="1" applyAlignment="1">
      <alignment horizontal="center" vertical="center"/>
    </xf>
    <xf numFmtId="49" fontId="15" fillId="2" borderId="11" xfId="1" applyNumberFormat="1" applyFont="1" applyFill="1" applyBorder="1" applyAlignment="1">
      <alignment horizontal="center" vertical="center" wrapText="1"/>
    </xf>
    <xf numFmtId="49" fontId="15" fillId="2" borderId="12" xfId="1" applyNumberFormat="1" applyFont="1" applyFill="1" applyBorder="1" applyAlignment="1">
      <alignment horizontal="center" vertical="center" wrapText="1"/>
    </xf>
    <xf numFmtId="166" fontId="15" fillId="5" borderId="11" xfId="1" applyNumberFormat="1" applyFont="1" applyFill="1" applyBorder="1" applyAlignment="1" applyProtection="1">
      <alignment horizontal="center" vertical="center" wrapText="1"/>
      <protection hidden="1"/>
    </xf>
    <xf numFmtId="166" fontId="15" fillId="5" borderId="47" xfId="1" applyNumberFormat="1" applyFont="1" applyFill="1" applyBorder="1" applyAlignment="1" applyProtection="1">
      <alignment horizontal="center" vertical="center" wrapText="1"/>
      <protection hidden="1"/>
    </xf>
    <xf numFmtId="166" fontId="15" fillId="5" borderId="12" xfId="1" applyNumberFormat="1" applyFont="1" applyFill="1" applyBorder="1" applyAlignment="1" applyProtection="1">
      <alignment horizontal="center" vertical="center" wrapText="1"/>
      <protection hidden="1"/>
    </xf>
    <xf numFmtId="0" fontId="20" fillId="7" borderId="1" xfId="1" applyFont="1" applyFill="1" applyBorder="1" applyAlignment="1">
      <alignment horizontal="center" vertical="center" wrapText="1"/>
    </xf>
    <xf numFmtId="0" fontId="20" fillId="7" borderId="2" xfId="1" applyFont="1" applyFill="1" applyBorder="1" applyAlignment="1">
      <alignment horizontal="center" vertical="center" wrapText="1"/>
    </xf>
    <xf numFmtId="0" fontId="20" fillId="7" borderId="3" xfId="1" applyFont="1" applyFill="1" applyBorder="1" applyAlignment="1">
      <alignment horizontal="center" vertical="center" wrapText="1"/>
    </xf>
    <xf numFmtId="0" fontId="20" fillId="7" borderId="8" xfId="1" applyFont="1" applyFill="1" applyBorder="1" applyAlignment="1">
      <alignment horizontal="center" vertical="center" wrapText="1"/>
    </xf>
    <xf numFmtId="0" fontId="20" fillId="7" borderId="7" xfId="1" applyFont="1" applyFill="1" applyBorder="1" applyAlignment="1">
      <alignment horizontal="center" vertical="center" wrapText="1"/>
    </xf>
    <xf numFmtId="0" fontId="20" fillId="7" borderId="9" xfId="1" applyFont="1" applyFill="1" applyBorder="1" applyAlignment="1">
      <alignment horizontal="center" vertical="center" wrapText="1"/>
    </xf>
    <xf numFmtId="0" fontId="20" fillId="7" borderId="4" xfId="1" applyFont="1" applyFill="1" applyBorder="1" applyAlignment="1">
      <alignment horizontal="center" vertical="center"/>
    </xf>
    <xf numFmtId="0" fontId="20" fillId="7" borderId="5" xfId="1" applyFont="1" applyFill="1" applyBorder="1" applyAlignment="1">
      <alignment horizontal="center" vertical="center"/>
    </xf>
    <xf numFmtId="0" fontId="20" fillId="7" borderId="6" xfId="1" applyFont="1" applyFill="1" applyBorder="1" applyAlignment="1">
      <alignment horizontal="center" vertical="center"/>
    </xf>
    <xf numFmtId="0" fontId="21" fillId="7" borderId="4" xfId="1" applyFont="1" applyFill="1" applyBorder="1" applyAlignment="1">
      <alignment horizontal="center" vertical="center"/>
    </xf>
    <xf numFmtId="0" fontId="21" fillId="7" borderId="5" xfId="1" applyFont="1" applyFill="1" applyBorder="1" applyAlignment="1">
      <alignment horizontal="center" vertical="center"/>
    </xf>
    <xf numFmtId="0" fontId="21" fillId="7" borderId="6" xfId="1" applyFont="1" applyFill="1" applyBorder="1" applyAlignment="1">
      <alignment horizontal="center" vertical="center"/>
    </xf>
    <xf numFmtId="0" fontId="19" fillId="7" borderId="1" xfId="1" applyFont="1" applyFill="1" applyBorder="1" applyAlignment="1" applyProtection="1">
      <alignment horizontal="center" vertical="center" wrapText="1"/>
      <protection hidden="1"/>
    </xf>
    <xf numFmtId="0" fontId="19" fillId="7" borderId="2" xfId="1" applyFont="1" applyFill="1" applyBorder="1" applyAlignment="1" applyProtection="1">
      <alignment horizontal="center" vertical="center" wrapText="1"/>
      <protection hidden="1"/>
    </xf>
    <xf numFmtId="0" fontId="19" fillId="7" borderId="3" xfId="1" applyFont="1" applyFill="1" applyBorder="1" applyAlignment="1" applyProtection="1">
      <alignment horizontal="center" vertical="center" wrapText="1"/>
      <protection hidden="1"/>
    </xf>
    <xf numFmtId="0" fontId="19" fillId="7" borderId="37" xfId="1" applyFont="1" applyFill="1" applyBorder="1" applyAlignment="1" applyProtection="1">
      <alignment horizontal="center" vertical="center" wrapText="1"/>
      <protection hidden="1"/>
    </xf>
    <xf numFmtId="0" fontId="19" fillId="7" borderId="0" xfId="1" applyFont="1" applyFill="1" applyAlignment="1" applyProtection="1">
      <alignment horizontal="center" vertical="center" wrapText="1"/>
      <protection hidden="1"/>
    </xf>
    <xf numFmtId="0" fontId="19" fillId="7" borderId="10" xfId="1" applyFont="1" applyFill="1" applyBorder="1" applyAlignment="1" applyProtection="1">
      <alignment horizontal="center" vertical="center" wrapText="1"/>
      <protection hidden="1"/>
    </xf>
    <xf numFmtId="0" fontId="19" fillId="7" borderId="8" xfId="1" applyFont="1" applyFill="1" applyBorder="1" applyAlignment="1" applyProtection="1">
      <alignment horizontal="center" vertical="center" wrapText="1"/>
      <protection hidden="1"/>
    </xf>
    <xf numFmtId="0" fontId="19" fillId="7" borderId="7" xfId="1" applyFont="1" applyFill="1" applyBorder="1" applyAlignment="1" applyProtection="1">
      <alignment horizontal="center" vertical="center" wrapText="1"/>
      <protection hidden="1"/>
    </xf>
    <xf numFmtId="0" fontId="19" fillId="7" borderId="9" xfId="1" applyFont="1" applyFill="1" applyBorder="1" applyAlignment="1" applyProtection="1">
      <alignment horizontal="center" vertical="center" wrapText="1"/>
      <protection hidden="1"/>
    </xf>
    <xf numFmtId="0" fontId="14" fillId="4" borderId="36" xfId="1" applyFont="1" applyFill="1" applyBorder="1" applyAlignment="1" applyProtection="1">
      <alignment horizontal="center" vertical="center"/>
      <protection hidden="1"/>
    </xf>
    <xf numFmtId="0" fontId="14" fillId="4" borderId="28" xfId="1" applyFont="1" applyFill="1" applyBorder="1" applyAlignment="1" applyProtection="1">
      <alignment horizontal="center" vertical="center"/>
      <protection hidden="1"/>
    </xf>
    <xf numFmtId="0" fontId="14" fillId="4" borderId="41" xfId="1" applyFont="1" applyFill="1" applyBorder="1" applyAlignment="1" applyProtection="1">
      <alignment horizontal="center" vertical="center"/>
      <protection hidden="1"/>
    </xf>
    <xf numFmtId="7" fontId="14" fillId="0" borderId="16" xfId="1" applyNumberFormat="1" applyFont="1" applyBorder="1" applyAlignment="1" applyProtection="1">
      <alignment horizontal="center" vertical="center"/>
      <protection hidden="1"/>
    </xf>
    <xf numFmtId="7" fontId="14" fillId="0" borderId="18" xfId="1" applyNumberFormat="1" applyFont="1" applyBorder="1" applyAlignment="1" applyProtection="1">
      <alignment horizontal="center" vertical="center"/>
      <protection hidden="1"/>
    </xf>
    <xf numFmtId="7" fontId="14" fillId="0" borderId="17" xfId="1" applyNumberFormat="1" applyFont="1" applyBorder="1" applyAlignment="1" applyProtection="1">
      <alignment horizontal="center" vertical="center"/>
      <protection hidden="1"/>
    </xf>
    <xf numFmtId="7" fontId="14" fillId="0" borderId="50" xfId="1" applyNumberFormat="1" applyFont="1" applyBorder="1" applyAlignment="1" applyProtection="1">
      <alignment horizontal="center" vertical="center"/>
      <protection hidden="1"/>
    </xf>
    <xf numFmtId="7" fontId="14" fillId="0" borderId="51" xfId="1" applyNumberFormat="1" applyFont="1" applyBorder="1" applyAlignment="1" applyProtection="1">
      <alignment horizontal="center" vertical="center"/>
      <protection hidden="1"/>
    </xf>
    <xf numFmtId="7" fontId="14" fillId="0" borderId="52" xfId="1" applyNumberFormat="1" applyFont="1" applyBorder="1" applyAlignment="1" applyProtection="1">
      <alignment horizontal="center" vertical="center"/>
      <protection hidden="1"/>
    </xf>
    <xf numFmtId="169" fontId="13" fillId="4" borderId="11" xfId="1" applyNumberFormat="1" applyFont="1" applyFill="1" applyBorder="1" applyAlignment="1" applyProtection="1">
      <alignment horizontal="left" vertical="center" wrapText="1"/>
      <protection hidden="1"/>
    </xf>
    <xf numFmtId="169" fontId="13" fillId="4" borderId="12" xfId="1" applyNumberFormat="1" applyFont="1" applyFill="1" applyBorder="1" applyAlignment="1" applyProtection="1">
      <alignment horizontal="left" vertical="center" wrapText="1"/>
      <protection hidden="1"/>
    </xf>
    <xf numFmtId="169" fontId="21" fillId="7" borderId="49" xfId="1" applyNumberFormat="1" applyFont="1" applyFill="1" applyBorder="1" applyAlignment="1" applyProtection="1">
      <alignment horizontal="center" vertical="center"/>
      <protection hidden="1"/>
    </xf>
    <xf numFmtId="169" fontId="21" fillId="7" borderId="30" xfId="1" applyNumberFormat="1" applyFont="1" applyFill="1" applyBorder="1" applyAlignment="1" applyProtection="1">
      <alignment horizontal="center" vertical="center"/>
      <protection hidden="1"/>
    </xf>
    <xf numFmtId="169" fontId="21" fillId="7" borderId="42" xfId="1" applyNumberFormat="1" applyFont="1" applyFill="1" applyBorder="1" applyAlignment="1" applyProtection="1">
      <alignment horizontal="center" vertical="center"/>
      <protection hidden="1"/>
    </xf>
    <xf numFmtId="169" fontId="14" fillId="2" borderId="35" xfId="1" applyNumberFormat="1" applyFont="1" applyFill="1" applyBorder="1" applyAlignment="1" applyProtection="1">
      <alignment horizontal="center" vertical="center"/>
      <protection hidden="1"/>
    </xf>
    <xf numFmtId="169" fontId="14" fillId="2" borderId="25" xfId="1" applyNumberFormat="1" applyFont="1" applyFill="1" applyBorder="1" applyAlignment="1" applyProtection="1">
      <alignment horizontal="center" vertical="center"/>
      <protection hidden="1"/>
    </xf>
    <xf numFmtId="169" fontId="14" fillId="2" borderId="46" xfId="1" applyNumberFormat="1" applyFont="1" applyFill="1" applyBorder="1" applyAlignment="1" applyProtection="1">
      <alignment horizontal="center" vertical="center"/>
      <protection hidden="1"/>
    </xf>
    <xf numFmtId="49" fontId="5" fillId="2" borderId="11" xfId="1" applyNumberFormat="1" applyFont="1" applyFill="1" applyBorder="1" applyAlignment="1">
      <alignment horizontal="left" vertical="center" wrapText="1"/>
    </xf>
    <xf numFmtId="49" fontId="5" fillId="2" borderId="12" xfId="1" applyNumberFormat="1" applyFont="1" applyFill="1" applyBorder="1" applyAlignment="1">
      <alignment horizontal="left" vertical="center" wrapText="1"/>
    </xf>
  </cellXfs>
  <cellStyles count="4">
    <cellStyle name="Euro 2" xfId="2" xr:uid="{00000000-0005-0000-0000-000000000000}"/>
    <cellStyle name="Euro 2 2" xfId="3" xr:uid="{AD540A76-6952-40E1-AB37-A7F98A0A4C15}"/>
    <cellStyle name="Normal" xfId="0" builtinId="0"/>
    <cellStyle name="Normal 9" xfId="1" xr:uid="{00000000-0005-0000-0000-000002000000}"/>
  </cellStyles>
  <dxfs count="0"/>
  <tableStyles count="0" defaultTableStyle="TableStyleMedium2" defaultPivotStyle="PivotStyleLight16"/>
  <colors>
    <mruColors>
      <color rgb="FF0058A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1162241</xdr:colOff>
      <xdr:row>1</xdr:row>
      <xdr:rowOff>15394</xdr:rowOff>
    </xdr:from>
    <xdr:to>
      <xdr:col>1</xdr:col>
      <xdr:colOff>3532909</xdr:colOff>
      <xdr:row>5</xdr:row>
      <xdr:rowOff>138546</xdr:rowOff>
    </xdr:to>
    <xdr:pic>
      <xdr:nvPicPr>
        <xdr:cNvPr id="2" name="Image 1" descr="Une image contenant texte, Police, logo, symbole&#10;&#10;Description générée automatiquement">
          <a:extLst>
            <a:ext uri="{FF2B5EF4-FFF2-40B4-BE49-F238E27FC236}">
              <a16:creationId xmlns:a16="http://schemas.microsoft.com/office/drawing/2014/main" id="{6AE29D25-49D2-4709-FAAB-C33DA8F5CDD6}"/>
            </a:ext>
          </a:extLst>
        </xdr:cNvPr>
        <xdr:cNvPicPr/>
      </xdr:nvPicPr>
      <xdr:blipFill>
        <a:blip xmlns:r="http://schemas.openxmlformats.org/officeDocument/2006/relationships" r:embed="rId1"/>
        <a:srcRect/>
        <a:stretch>
          <a:fillRect/>
        </a:stretch>
      </xdr:blipFill>
      <xdr:spPr>
        <a:xfrm>
          <a:off x="1439332" y="188576"/>
          <a:ext cx="2370668" cy="807220"/>
        </a:xfrm>
        <a:prstGeom prst="rect">
          <a:avLst/>
        </a:prstGeom>
        <a:noFill/>
        <a:ln>
          <a:noFill/>
          <a:prstDash/>
        </a:ln>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LPA%20114-0051-A-PR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étré VANTAIL AMONT"/>
      <sheetName val="Métré VANTAIL AVAL"/>
      <sheetName val="Métré pièces mécaniques"/>
      <sheetName val="Estimation de travaux"/>
      <sheetName val="Sous détails"/>
      <sheetName val="estimation organe"/>
      <sheetName val="Planning des travaux"/>
      <sheetName val="Levage"/>
      <sheetName val="Suivi CA"/>
      <sheetName val="Suivi CALAIS"/>
      <sheetName val="Suivi PAB"/>
      <sheetName val="Prévision 2004-2005"/>
      <sheetName val="Planning DET"/>
      <sheetName val="OIS34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26"/>
  <sheetViews>
    <sheetView showGridLines="0" tabSelected="1" showOutlineSymbols="0" view="pageBreakPreview" zoomScale="110" zoomScaleNormal="100" zoomScaleSheetLayoutView="110" workbookViewId="0">
      <pane ySplit="9" topLeftCell="A10" activePane="bottomLeft" state="frozen"/>
      <selection activeCell="B1" sqref="B1"/>
      <selection pane="bottomLeft" activeCell="B7" sqref="B7:C8"/>
    </sheetView>
  </sheetViews>
  <sheetFormatPr baseColWidth="10" defaultRowHeight="12.75"/>
  <cols>
    <col min="1" max="1" width="3.7109375" style="1" customWidth="1"/>
    <col min="2" max="2" width="75.7109375" style="4" customWidth="1"/>
    <col min="3" max="3" width="9.7109375" style="3" customWidth="1"/>
    <col min="4" max="4" width="1.7109375" style="3" customWidth="1"/>
    <col min="5" max="7" width="12.7109375" style="1" customWidth="1"/>
    <col min="8" max="8" width="16.140625" style="1" customWidth="1"/>
    <col min="9" max="9" width="12.7109375" style="1" customWidth="1"/>
    <col min="10" max="10" width="15.7109375" style="1" customWidth="1"/>
    <col min="11" max="11" width="12.42578125" style="1" customWidth="1"/>
    <col min="12" max="12" width="11.42578125" style="1"/>
    <col min="13" max="13" width="12.7109375" style="1" customWidth="1"/>
    <col min="14" max="14" width="15.7109375" style="1" customWidth="1"/>
    <col min="15" max="15" width="12.42578125" style="1" customWidth="1"/>
    <col min="16" max="16" width="11.42578125" style="1"/>
    <col min="17" max="17" width="12.7109375" style="1" customWidth="1"/>
    <col min="18" max="18" width="15.7109375" style="1" customWidth="1"/>
    <col min="19" max="20" width="11.42578125" style="1"/>
    <col min="21" max="21" width="12.7109375" style="1" customWidth="1"/>
    <col min="22" max="22" width="15.7109375" style="1" customWidth="1"/>
    <col min="23" max="24" width="11.42578125" style="1"/>
    <col min="25" max="25" width="12.7109375" style="1" customWidth="1"/>
    <col min="26" max="26" width="15.7109375" style="1" customWidth="1"/>
    <col min="27" max="28" width="11.42578125" style="1"/>
    <col min="29" max="29" width="3.7109375" style="1" customWidth="1"/>
    <col min="30" max="256" width="11.42578125" style="1"/>
    <col min="257" max="257" width="11.42578125" style="1" customWidth="1"/>
    <col min="258" max="258" width="44.140625" style="1" customWidth="1"/>
    <col min="259" max="259" width="9.7109375" style="1" customWidth="1"/>
    <col min="260" max="260" width="0" style="1" hidden="1" customWidth="1"/>
    <col min="261" max="263" width="12.7109375" style="1" customWidth="1"/>
    <col min="264" max="264" width="13.140625" style="1" customWidth="1"/>
    <col min="265" max="265" width="12.7109375" style="1" customWidth="1"/>
    <col min="266" max="266" width="14.42578125" style="1" bestFit="1" customWidth="1"/>
    <col min="267" max="267" width="12.42578125" style="1" customWidth="1"/>
    <col min="268" max="512" width="11.42578125" style="1"/>
    <col min="513" max="513" width="11.42578125" style="1" customWidth="1"/>
    <col min="514" max="514" width="44.140625" style="1" customWidth="1"/>
    <col min="515" max="515" width="9.7109375" style="1" customWidth="1"/>
    <col min="516" max="516" width="0" style="1" hidden="1" customWidth="1"/>
    <col min="517" max="519" width="12.7109375" style="1" customWidth="1"/>
    <col min="520" max="520" width="13.140625" style="1" customWidth="1"/>
    <col min="521" max="521" width="12.7109375" style="1" customWidth="1"/>
    <col min="522" max="522" width="14.42578125" style="1" bestFit="1" customWidth="1"/>
    <col min="523" max="523" width="12.42578125" style="1" customWidth="1"/>
    <col min="524" max="768" width="11.42578125" style="1"/>
    <col min="769" max="769" width="11.42578125" style="1" customWidth="1"/>
    <col min="770" max="770" width="44.140625" style="1" customWidth="1"/>
    <col min="771" max="771" width="9.7109375" style="1" customWidth="1"/>
    <col min="772" max="772" width="0" style="1" hidden="1" customWidth="1"/>
    <col min="773" max="775" width="12.7109375" style="1" customWidth="1"/>
    <col min="776" max="776" width="13.140625" style="1" customWidth="1"/>
    <col min="777" max="777" width="12.7109375" style="1" customWidth="1"/>
    <col min="778" max="778" width="14.42578125" style="1" bestFit="1" customWidth="1"/>
    <col min="779" max="779" width="12.42578125" style="1" customWidth="1"/>
    <col min="780" max="1024" width="11.42578125" style="1"/>
    <col min="1025" max="1025" width="11.42578125" style="1" customWidth="1"/>
    <col min="1026" max="1026" width="44.140625" style="1" customWidth="1"/>
    <col min="1027" max="1027" width="9.7109375" style="1" customWidth="1"/>
    <col min="1028" max="1028" width="0" style="1" hidden="1" customWidth="1"/>
    <col min="1029" max="1031" width="12.7109375" style="1" customWidth="1"/>
    <col min="1032" max="1032" width="13.140625" style="1" customWidth="1"/>
    <col min="1033" max="1033" width="12.7109375" style="1" customWidth="1"/>
    <col min="1034" max="1034" width="14.42578125" style="1" bestFit="1" customWidth="1"/>
    <col min="1035" max="1035" width="12.42578125" style="1" customWidth="1"/>
    <col min="1036" max="1280" width="11.42578125" style="1"/>
    <col min="1281" max="1281" width="11.42578125" style="1" customWidth="1"/>
    <col min="1282" max="1282" width="44.140625" style="1" customWidth="1"/>
    <col min="1283" max="1283" width="9.7109375" style="1" customWidth="1"/>
    <col min="1284" max="1284" width="0" style="1" hidden="1" customWidth="1"/>
    <col min="1285" max="1287" width="12.7109375" style="1" customWidth="1"/>
    <col min="1288" max="1288" width="13.140625" style="1" customWidth="1"/>
    <col min="1289" max="1289" width="12.7109375" style="1" customWidth="1"/>
    <col min="1290" max="1290" width="14.42578125" style="1" bestFit="1" customWidth="1"/>
    <col min="1291" max="1291" width="12.42578125" style="1" customWidth="1"/>
    <col min="1292" max="1536" width="11.42578125" style="1"/>
    <col min="1537" max="1537" width="11.42578125" style="1" customWidth="1"/>
    <col min="1538" max="1538" width="44.140625" style="1" customWidth="1"/>
    <col min="1539" max="1539" width="9.7109375" style="1" customWidth="1"/>
    <col min="1540" max="1540" width="0" style="1" hidden="1" customWidth="1"/>
    <col min="1541" max="1543" width="12.7109375" style="1" customWidth="1"/>
    <col min="1544" max="1544" width="13.140625" style="1" customWidth="1"/>
    <col min="1545" max="1545" width="12.7109375" style="1" customWidth="1"/>
    <col min="1546" max="1546" width="14.42578125" style="1" bestFit="1" customWidth="1"/>
    <col min="1547" max="1547" width="12.42578125" style="1" customWidth="1"/>
    <col min="1548" max="1792" width="11.42578125" style="1"/>
    <col min="1793" max="1793" width="11.42578125" style="1" customWidth="1"/>
    <col min="1794" max="1794" width="44.140625" style="1" customWidth="1"/>
    <col min="1795" max="1795" width="9.7109375" style="1" customWidth="1"/>
    <col min="1796" max="1796" width="0" style="1" hidden="1" customWidth="1"/>
    <col min="1797" max="1799" width="12.7109375" style="1" customWidth="1"/>
    <col min="1800" max="1800" width="13.140625" style="1" customWidth="1"/>
    <col min="1801" max="1801" width="12.7109375" style="1" customWidth="1"/>
    <col min="1802" max="1802" width="14.42578125" style="1" bestFit="1" customWidth="1"/>
    <col min="1803" max="1803" width="12.42578125" style="1" customWidth="1"/>
    <col min="1804" max="2048" width="11.42578125" style="1"/>
    <col min="2049" max="2049" width="11.42578125" style="1" customWidth="1"/>
    <col min="2050" max="2050" width="44.140625" style="1" customWidth="1"/>
    <col min="2051" max="2051" width="9.7109375" style="1" customWidth="1"/>
    <col min="2052" max="2052" width="0" style="1" hidden="1" customWidth="1"/>
    <col min="2053" max="2055" width="12.7109375" style="1" customWidth="1"/>
    <col min="2056" max="2056" width="13.140625" style="1" customWidth="1"/>
    <col min="2057" max="2057" width="12.7109375" style="1" customWidth="1"/>
    <col min="2058" max="2058" width="14.42578125" style="1" bestFit="1" customWidth="1"/>
    <col min="2059" max="2059" width="12.42578125" style="1" customWidth="1"/>
    <col min="2060" max="2304" width="11.42578125" style="1"/>
    <col min="2305" max="2305" width="11.42578125" style="1" customWidth="1"/>
    <col min="2306" max="2306" width="44.140625" style="1" customWidth="1"/>
    <col min="2307" max="2307" width="9.7109375" style="1" customWidth="1"/>
    <col min="2308" max="2308" width="0" style="1" hidden="1" customWidth="1"/>
    <col min="2309" max="2311" width="12.7109375" style="1" customWidth="1"/>
    <col min="2312" max="2312" width="13.140625" style="1" customWidth="1"/>
    <col min="2313" max="2313" width="12.7109375" style="1" customWidth="1"/>
    <col min="2314" max="2314" width="14.42578125" style="1" bestFit="1" customWidth="1"/>
    <col min="2315" max="2315" width="12.42578125" style="1" customWidth="1"/>
    <col min="2316" max="2560" width="11.42578125" style="1"/>
    <col min="2561" max="2561" width="11.42578125" style="1" customWidth="1"/>
    <col min="2562" max="2562" width="44.140625" style="1" customWidth="1"/>
    <col min="2563" max="2563" width="9.7109375" style="1" customWidth="1"/>
    <col min="2564" max="2564" width="0" style="1" hidden="1" customWidth="1"/>
    <col min="2565" max="2567" width="12.7109375" style="1" customWidth="1"/>
    <col min="2568" max="2568" width="13.140625" style="1" customWidth="1"/>
    <col min="2569" max="2569" width="12.7109375" style="1" customWidth="1"/>
    <col min="2570" max="2570" width="14.42578125" style="1" bestFit="1" customWidth="1"/>
    <col min="2571" max="2571" width="12.42578125" style="1" customWidth="1"/>
    <col min="2572" max="2816" width="11.42578125" style="1"/>
    <col min="2817" max="2817" width="11.42578125" style="1" customWidth="1"/>
    <col min="2818" max="2818" width="44.140625" style="1" customWidth="1"/>
    <col min="2819" max="2819" width="9.7109375" style="1" customWidth="1"/>
    <col min="2820" max="2820" width="0" style="1" hidden="1" customWidth="1"/>
    <col min="2821" max="2823" width="12.7109375" style="1" customWidth="1"/>
    <col min="2824" max="2824" width="13.140625" style="1" customWidth="1"/>
    <col min="2825" max="2825" width="12.7109375" style="1" customWidth="1"/>
    <col min="2826" max="2826" width="14.42578125" style="1" bestFit="1" customWidth="1"/>
    <col min="2827" max="2827" width="12.42578125" style="1" customWidth="1"/>
    <col min="2828" max="3072" width="11.42578125" style="1"/>
    <col min="3073" max="3073" width="11.42578125" style="1" customWidth="1"/>
    <col min="3074" max="3074" width="44.140625" style="1" customWidth="1"/>
    <col min="3075" max="3075" width="9.7109375" style="1" customWidth="1"/>
    <col min="3076" max="3076" width="0" style="1" hidden="1" customWidth="1"/>
    <col min="3077" max="3079" width="12.7109375" style="1" customWidth="1"/>
    <col min="3080" max="3080" width="13.140625" style="1" customWidth="1"/>
    <col min="3081" max="3081" width="12.7109375" style="1" customWidth="1"/>
    <col min="3082" max="3082" width="14.42578125" style="1" bestFit="1" customWidth="1"/>
    <col min="3083" max="3083" width="12.42578125" style="1" customWidth="1"/>
    <col min="3084" max="3328" width="11.42578125" style="1"/>
    <col min="3329" max="3329" width="11.42578125" style="1" customWidth="1"/>
    <col min="3330" max="3330" width="44.140625" style="1" customWidth="1"/>
    <col min="3331" max="3331" width="9.7109375" style="1" customWidth="1"/>
    <col min="3332" max="3332" width="0" style="1" hidden="1" customWidth="1"/>
    <col min="3333" max="3335" width="12.7109375" style="1" customWidth="1"/>
    <col min="3336" max="3336" width="13.140625" style="1" customWidth="1"/>
    <col min="3337" max="3337" width="12.7109375" style="1" customWidth="1"/>
    <col min="3338" max="3338" width="14.42578125" style="1" bestFit="1" customWidth="1"/>
    <col min="3339" max="3339" width="12.42578125" style="1" customWidth="1"/>
    <col min="3340" max="3584" width="11.42578125" style="1"/>
    <col min="3585" max="3585" width="11.42578125" style="1" customWidth="1"/>
    <col min="3586" max="3586" width="44.140625" style="1" customWidth="1"/>
    <col min="3587" max="3587" width="9.7109375" style="1" customWidth="1"/>
    <col min="3588" max="3588" width="0" style="1" hidden="1" customWidth="1"/>
    <col min="3589" max="3591" width="12.7109375" style="1" customWidth="1"/>
    <col min="3592" max="3592" width="13.140625" style="1" customWidth="1"/>
    <col min="3593" max="3593" width="12.7109375" style="1" customWidth="1"/>
    <col min="3594" max="3594" width="14.42578125" style="1" bestFit="1" customWidth="1"/>
    <col min="3595" max="3595" width="12.42578125" style="1" customWidth="1"/>
    <col min="3596" max="3840" width="11.42578125" style="1"/>
    <col min="3841" max="3841" width="11.42578125" style="1" customWidth="1"/>
    <col min="3842" max="3842" width="44.140625" style="1" customWidth="1"/>
    <col min="3843" max="3843" width="9.7109375" style="1" customWidth="1"/>
    <col min="3844" max="3844" width="0" style="1" hidden="1" customWidth="1"/>
    <col min="3845" max="3847" width="12.7109375" style="1" customWidth="1"/>
    <col min="3848" max="3848" width="13.140625" style="1" customWidth="1"/>
    <col min="3849" max="3849" width="12.7109375" style="1" customWidth="1"/>
    <col min="3850" max="3850" width="14.42578125" style="1" bestFit="1" customWidth="1"/>
    <col min="3851" max="3851" width="12.42578125" style="1" customWidth="1"/>
    <col min="3852" max="4096" width="11.42578125" style="1"/>
    <col min="4097" max="4097" width="11.42578125" style="1" customWidth="1"/>
    <col min="4098" max="4098" width="44.140625" style="1" customWidth="1"/>
    <col min="4099" max="4099" width="9.7109375" style="1" customWidth="1"/>
    <col min="4100" max="4100" width="0" style="1" hidden="1" customWidth="1"/>
    <col min="4101" max="4103" width="12.7109375" style="1" customWidth="1"/>
    <col min="4104" max="4104" width="13.140625" style="1" customWidth="1"/>
    <col min="4105" max="4105" width="12.7109375" style="1" customWidth="1"/>
    <col min="4106" max="4106" width="14.42578125" style="1" bestFit="1" customWidth="1"/>
    <col min="4107" max="4107" width="12.42578125" style="1" customWidth="1"/>
    <col min="4108" max="4352" width="11.42578125" style="1"/>
    <col min="4353" max="4353" width="11.42578125" style="1" customWidth="1"/>
    <col min="4354" max="4354" width="44.140625" style="1" customWidth="1"/>
    <col min="4355" max="4355" width="9.7109375" style="1" customWidth="1"/>
    <col min="4356" max="4356" width="0" style="1" hidden="1" customWidth="1"/>
    <col min="4357" max="4359" width="12.7109375" style="1" customWidth="1"/>
    <col min="4360" max="4360" width="13.140625" style="1" customWidth="1"/>
    <col min="4361" max="4361" width="12.7109375" style="1" customWidth="1"/>
    <col min="4362" max="4362" width="14.42578125" style="1" bestFit="1" customWidth="1"/>
    <col min="4363" max="4363" width="12.42578125" style="1" customWidth="1"/>
    <col min="4364" max="4608" width="11.42578125" style="1"/>
    <col min="4609" max="4609" width="11.42578125" style="1" customWidth="1"/>
    <col min="4610" max="4610" width="44.140625" style="1" customWidth="1"/>
    <col min="4611" max="4611" width="9.7109375" style="1" customWidth="1"/>
    <col min="4612" max="4612" width="0" style="1" hidden="1" customWidth="1"/>
    <col min="4613" max="4615" width="12.7109375" style="1" customWidth="1"/>
    <col min="4616" max="4616" width="13.140625" style="1" customWidth="1"/>
    <col min="4617" max="4617" width="12.7109375" style="1" customWidth="1"/>
    <col min="4618" max="4618" width="14.42578125" style="1" bestFit="1" customWidth="1"/>
    <col min="4619" max="4619" width="12.42578125" style="1" customWidth="1"/>
    <col min="4620" max="4864" width="11.42578125" style="1"/>
    <col min="4865" max="4865" width="11.42578125" style="1" customWidth="1"/>
    <col min="4866" max="4866" width="44.140625" style="1" customWidth="1"/>
    <col min="4867" max="4867" width="9.7109375" style="1" customWidth="1"/>
    <col min="4868" max="4868" width="0" style="1" hidden="1" customWidth="1"/>
    <col min="4869" max="4871" width="12.7109375" style="1" customWidth="1"/>
    <col min="4872" max="4872" width="13.140625" style="1" customWidth="1"/>
    <col min="4873" max="4873" width="12.7109375" style="1" customWidth="1"/>
    <col min="4874" max="4874" width="14.42578125" style="1" bestFit="1" customWidth="1"/>
    <col min="4875" max="4875" width="12.42578125" style="1" customWidth="1"/>
    <col min="4876" max="5120" width="11.42578125" style="1"/>
    <col min="5121" max="5121" width="11.42578125" style="1" customWidth="1"/>
    <col min="5122" max="5122" width="44.140625" style="1" customWidth="1"/>
    <col min="5123" max="5123" width="9.7109375" style="1" customWidth="1"/>
    <col min="5124" max="5124" width="0" style="1" hidden="1" customWidth="1"/>
    <col min="5125" max="5127" width="12.7109375" style="1" customWidth="1"/>
    <col min="5128" max="5128" width="13.140625" style="1" customWidth="1"/>
    <col min="5129" max="5129" width="12.7109375" style="1" customWidth="1"/>
    <col min="5130" max="5130" width="14.42578125" style="1" bestFit="1" customWidth="1"/>
    <col min="5131" max="5131" width="12.42578125" style="1" customWidth="1"/>
    <col min="5132" max="5376" width="11.42578125" style="1"/>
    <col min="5377" max="5377" width="11.42578125" style="1" customWidth="1"/>
    <col min="5378" max="5378" width="44.140625" style="1" customWidth="1"/>
    <col min="5379" max="5379" width="9.7109375" style="1" customWidth="1"/>
    <col min="5380" max="5380" width="0" style="1" hidden="1" customWidth="1"/>
    <col min="5381" max="5383" width="12.7109375" style="1" customWidth="1"/>
    <col min="5384" max="5384" width="13.140625" style="1" customWidth="1"/>
    <col min="5385" max="5385" width="12.7109375" style="1" customWidth="1"/>
    <col min="5386" max="5386" width="14.42578125" style="1" bestFit="1" customWidth="1"/>
    <col min="5387" max="5387" width="12.42578125" style="1" customWidth="1"/>
    <col min="5388" max="5632" width="11.42578125" style="1"/>
    <col min="5633" max="5633" width="11.42578125" style="1" customWidth="1"/>
    <col min="5634" max="5634" width="44.140625" style="1" customWidth="1"/>
    <col min="5635" max="5635" width="9.7109375" style="1" customWidth="1"/>
    <col min="5636" max="5636" width="0" style="1" hidden="1" customWidth="1"/>
    <col min="5637" max="5639" width="12.7109375" style="1" customWidth="1"/>
    <col min="5640" max="5640" width="13.140625" style="1" customWidth="1"/>
    <col min="5641" max="5641" width="12.7109375" style="1" customWidth="1"/>
    <col min="5642" max="5642" width="14.42578125" style="1" bestFit="1" customWidth="1"/>
    <col min="5643" max="5643" width="12.42578125" style="1" customWidth="1"/>
    <col min="5644" max="5888" width="11.42578125" style="1"/>
    <col min="5889" max="5889" width="11.42578125" style="1" customWidth="1"/>
    <col min="5890" max="5890" width="44.140625" style="1" customWidth="1"/>
    <col min="5891" max="5891" width="9.7109375" style="1" customWidth="1"/>
    <col min="5892" max="5892" width="0" style="1" hidden="1" customWidth="1"/>
    <col min="5893" max="5895" width="12.7109375" style="1" customWidth="1"/>
    <col min="5896" max="5896" width="13.140625" style="1" customWidth="1"/>
    <col min="5897" max="5897" width="12.7109375" style="1" customWidth="1"/>
    <col min="5898" max="5898" width="14.42578125" style="1" bestFit="1" customWidth="1"/>
    <col min="5899" max="5899" width="12.42578125" style="1" customWidth="1"/>
    <col min="5900" max="6144" width="11.42578125" style="1"/>
    <col min="6145" max="6145" width="11.42578125" style="1" customWidth="1"/>
    <col min="6146" max="6146" width="44.140625" style="1" customWidth="1"/>
    <col min="6147" max="6147" width="9.7109375" style="1" customWidth="1"/>
    <col min="6148" max="6148" width="0" style="1" hidden="1" customWidth="1"/>
    <col min="6149" max="6151" width="12.7109375" style="1" customWidth="1"/>
    <col min="6152" max="6152" width="13.140625" style="1" customWidth="1"/>
    <col min="6153" max="6153" width="12.7109375" style="1" customWidth="1"/>
    <col min="6154" max="6154" width="14.42578125" style="1" bestFit="1" customWidth="1"/>
    <col min="6155" max="6155" width="12.42578125" style="1" customWidth="1"/>
    <col min="6156" max="6400" width="11.42578125" style="1"/>
    <col min="6401" max="6401" width="11.42578125" style="1" customWidth="1"/>
    <col min="6402" max="6402" width="44.140625" style="1" customWidth="1"/>
    <col min="6403" max="6403" width="9.7109375" style="1" customWidth="1"/>
    <col min="6404" max="6404" width="0" style="1" hidden="1" customWidth="1"/>
    <col min="6405" max="6407" width="12.7109375" style="1" customWidth="1"/>
    <col min="6408" max="6408" width="13.140625" style="1" customWidth="1"/>
    <col min="6409" max="6409" width="12.7109375" style="1" customWidth="1"/>
    <col min="6410" max="6410" width="14.42578125" style="1" bestFit="1" customWidth="1"/>
    <col min="6411" max="6411" width="12.42578125" style="1" customWidth="1"/>
    <col min="6412" max="6656" width="11.42578125" style="1"/>
    <col min="6657" max="6657" width="11.42578125" style="1" customWidth="1"/>
    <col min="6658" max="6658" width="44.140625" style="1" customWidth="1"/>
    <col min="6659" max="6659" width="9.7109375" style="1" customWidth="1"/>
    <col min="6660" max="6660" width="0" style="1" hidden="1" customWidth="1"/>
    <col min="6661" max="6663" width="12.7109375" style="1" customWidth="1"/>
    <col min="6664" max="6664" width="13.140625" style="1" customWidth="1"/>
    <col min="6665" max="6665" width="12.7109375" style="1" customWidth="1"/>
    <col min="6666" max="6666" width="14.42578125" style="1" bestFit="1" customWidth="1"/>
    <col min="6667" max="6667" width="12.42578125" style="1" customWidth="1"/>
    <col min="6668" max="6912" width="11.42578125" style="1"/>
    <col min="6913" max="6913" width="11.42578125" style="1" customWidth="1"/>
    <col min="6914" max="6914" width="44.140625" style="1" customWidth="1"/>
    <col min="6915" max="6915" width="9.7109375" style="1" customWidth="1"/>
    <col min="6916" max="6916" width="0" style="1" hidden="1" customWidth="1"/>
    <col min="6917" max="6919" width="12.7109375" style="1" customWidth="1"/>
    <col min="6920" max="6920" width="13.140625" style="1" customWidth="1"/>
    <col min="6921" max="6921" width="12.7109375" style="1" customWidth="1"/>
    <col min="6922" max="6922" width="14.42578125" style="1" bestFit="1" customWidth="1"/>
    <col min="6923" max="6923" width="12.42578125" style="1" customWidth="1"/>
    <col min="6924" max="7168" width="11.42578125" style="1"/>
    <col min="7169" max="7169" width="11.42578125" style="1" customWidth="1"/>
    <col min="7170" max="7170" width="44.140625" style="1" customWidth="1"/>
    <col min="7171" max="7171" width="9.7109375" style="1" customWidth="1"/>
    <col min="7172" max="7172" width="0" style="1" hidden="1" customWidth="1"/>
    <col min="7173" max="7175" width="12.7109375" style="1" customWidth="1"/>
    <col min="7176" max="7176" width="13.140625" style="1" customWidth="1"/>
    <col min="7177" max="7177" width="12.7109375" style="1" customWidth="1"/>
    <col min="7178" max="7178" width="14.42578125" style="1" bestFit="1" customWidth="1"/>
    <col min="7179" max="7179" width="12.42578125" style="1" customWidth="1"/>
    <col min="7180" max="7424" width="11.42578125" style="1"/>
    <col min="7425" max="7425" width="11.42578125" style="1" customWidth="1"/>
    <col min="7426" max="7426" width="44.140625" style="1" customWidth="1"/>
    <col min="7427" max="7427" width="9.7109375" style="1" customWidth="1"/>
    <col min="7428" max="7428" width="0" style="1" hidden="1" customWidth="1"/>
    <col min="7429" max="7431" width="12.7109375" style="1" customWidth="1"/>
    <col min="7432" max="7432" width="13.140625" style="1" customWidth="1"/>
    <col min="7433" max="7433" width="12.7109375" style="1" customWidth="1"/>
    <col min="7434" max="7434" width="14.42578125" style="1" bestFit="1" customWidth="1"/>
    <col min="7435" max="7435" width="12.42578125" style="1" customWidth="1"/>
    <col min="7436" max="7680" width="11.42578125" style="1"/>
    <col min="7681" max="7681" width="11.42578125" style="1" customWidth="1"/>
    <col min="7682" max="7682" width="44.140625" style="1" customWidth="1"/>
    <col min="7683" max="7683" width="9.7109375" style="1" customWidth="1"/>
    <col min="7684" max="7684" width="0" style="1" hidden="1" customWidth="1"/>
    <col min="7685" max="7687" width="12.7109375" style="1" customWidth="1"/>
    <col min="7688" max="7688" width="13.140625" style="1" customWidth="1"/>
    <col min="7689" max="7689" width="12.7109375" style="1" customWidth="1"/>
    <col min="7690" max="7690" width="14.42578125" style="1" bestFit="1" customWidth="1"/>
    <col min="7691" max="7691" width="12.42578125" style="1" customWidth="1"/>
    <col min="7692" max="7936" width="11.42578125" style="1"/>
    <col min="7937" max="7937" width="11.42578125" style="1" customWidth="1"/>
    <col min="7938" max="7938" width="44.140625" style="1" customWidth="1"/>
    <col min="7939" max="7939" width="9.7109375" style="1" customWidth="1"/>
    <col min="7940" max="7940" width="0" style="1" hidden="1" customWidth="1"/>
    <col min="7941" max="7943" width="12.7109375" style="1" customWidth="1"/>
    <col min="7944" max="7944" width="13.140625" style="1" customWidth="1"/>
    <col min="7945" max="7945" width="12.7109375" style="1" customWidth="1"/>
    <col min="7946" max="7946" width="14.42578125" style="1" bestFit="1" customWidth="1"/>
    <col min="7947" max="7947" width="12.42578125" style="1" customWidth="1"/>
    <col min="7948" max="8192" width="11.42578125" style="1"/>
    <col min="8193" max="8193" width="11.42578125" style="1" customWidth="1"/>
    <col min="8194" max="8194" width="44.140625" style="1" customWidth="1"/>
    <col min="8195" max="8195" width="9.7109375" style="1" customWidth="1"/>
    <col min="8196" max="8196" width="0" style="1" hidden="1" customWidth="1"/>
    <col min="8197" max="8199" width="12.7109375" style="1" customWidth="1"/>
    <col min="8200" max="8200" width="13.140625" style="1" customWidth="1"/>
    <col min="8201" max="8201" width="12.7109375" style="1" customWidth="1"/>
    <col min="8202" max="8202" width="14.42578125" style="1" bestFit="1" customWidth="1"/>
    <col min="8203" max="8203" width="12.42578125" style="1" customWidth="1"/>
    <col min="8204" max="8448" width="11.42578125" style="1"/>
    <col min="8449" max="8449" width="11.42578125" style="1" customWidth="1"/>
    <col min="8450" max="8450" width="44.140625" style="1" customWidth="1"/>
    <col min="8451" max="8451" width="9.7109375" style="1" customWidth="1"/>
    <col min="8452" max="8452" width="0" style="1" hidden="1" customWidth="1"/>
    <col min="8453" max="8455" width="12.7109375" style="1" customWidth="1"/>
    <col min="8456" max="8456" width="13.140625" style="1" customWidth="1"/>
    <col min="8457" max="8457" width="12.7109375" style="1" customWidth="1"/>
    <col min="8458" max="8458" width="14.42578125" style="1" bestFit="1" customWidth="1"/>
    <col min="8459" max="8459" width="12.42578125" style="1" customWidth="1"/>
    <col min="8460" max="8704" width="11.42578125" style="1"/>
    <col min="8705" max="8705" width="11.42578125" style="1" customWidth="1"/>
    <col min="8706" max="8706" width="44.140625" style="1" customWidth="1"/>
    <col min="8707" max="8707" width="9.7109375" style="1" customWidth="1"/>
    <col min="8708" max="8708" width="0" style="1" hidden="1" customWidth="1"/>
    <col min="8709" max="8711" width="12.7109375" style="1" customWidth="1"/>
    <col min="8712" max="8712" width="13.140625" style="1" customWidth="1"/>
    <col min="8713" max="8713" width="12.7109375" style="1" customWidth="1"/>
    <col min="8714" max="8714" width="14.42578125" style="1" bestFit="1" customWidth="1"/>
    <col min="8715" max="8715" width="12.42578125" style="1" customWidth="1"/>
    <col min="8716" max="8960" width="11.42578125" style="1"/>
    <col min="8961" max="8961" width="11.42578125" style="1" customWidth="1"/>
    <col min="8962" max="8962" width="44.140625" style="1" customWidth="1"/>
    <col min="8963" max="8963" width="9.7109375" style="1" customWidth="1"/>
    <col min="8964" max="8964" width="0" style="1" hidden="1" customWidth="1"/>
    <col min="8965" max="8967" width="12.7109375" style="1" customWidth="1"/>
    <col min="8968" max="8968" width="13.140625" style="1" customWidth="1"/>
    <col min="8969" max="8969" width="12.7109375" style="1" customWidth="1"/>
    <col min="8970" max="8970" width="14.42578125" style="1" bestFit="1" customWidth="1"/>
    <col min="8971" max="8971" width="12.42578125" style="1" customWidth="1"/>
    <col min="8972" max="9216" width="11.42578125" style="1"/>
    <col min="9217" max="9217" width="11.42578125" style="1" customWidth="1"/>
    <col min="9218" max="9218" width="44.140625" style="1" customWidth="1"/>
    <col min="9219" max="9219" width="9.7109375" style="1" customWidth="1"/>
    <col min="9220" max="9220" width="0" style="1" hidden="1" customWidth="1"/>
    <col min="9221" max="9223" width="12.7109375" style="1" customWidth="1"/>
    <col min="9224" max="9224" width="13.140625" style="1" customWidth="1"/>
    <col min="9225" max="9225" width="12.7109375" style="1" customWidth="1"/>
    <col min="9226" max="9226" width="14.42578125" style="1" bestFit="1" customWidth="1"/>
    <col min="9227" max="9227" width="12.42578125" style="1" customWidth="1"/>
    <col min="9228" max="9472" width="11.42578125" style="1"/>
    <col min="9473" max="9473" width="11.42578125" style="1" customWidth="1"/>
    <col min="9474" max="9474" width="44.140625" style="1" customWidth="1"/>
    <col min="9475" max="9475" width="9.7109375" style="1" customWidth="1"/>
    <col min="9476" max="9476" width="0" style="1" hidden="1" customWidth="1"/>
    <col min="9477" max="9479" width="12.7109375" style="1" customWidth="1"/>
    <col min="9480" max="9480" width="13.140625" style="1" customWidth="1"/>
    <col min="9481" max="9481" width="12.7109375" style="1" customWidth="1"/>
    <col min="9482" max="9482" width="14.42578125" style="1" bestFit="1" customWidth="1"/>
    <col min="9483" max="9483" width="12.42578125" style="1" customWidth="1"/>
    <col min="9484" max="9728" width="11.42578125" style="1"/>
    <col min="9729" max="9729" width="11.42578125" style="1" customWidth="1"/>
    <col min="9730" max="9730" width="44.140625" style="1" customWidth="1"/>
    <col min="9731" max="9731" width="9.7109375" style="1" customWidth="1"/>
    <col min="9732" max="9732" width="0" style="1" hidden="1" customWidth="1"/>
    <col min="9733" max="9735" width="12.7109375" style="1" customWidth="1"/>
    <col min="9736" max="9736" width="13.140625" style="1" customWidth="1"/>
    <col min="9737" max="9737" width="12.7109375" style="1" customWidth="1"/>
    <col min="9738" max="9738" width="14.42578125" style="1" bestFit="1" customWidth="1"/>
    <col min="9739" max="9739" width="12.42578125" style="1" customWidth="1"/>
    <col min="9740" max="9984" width="11.42578125" style="1"/>
    <col min="9985" max="9985" width="11.42578125" style="1" customWidth="1"/>
    <col min="9986" max="9986" width="44.140625" style="1" customWidth="1"/>
    <col min="9987" max="9987" width="9.7109375" style="1" customWidth="1"/>
    <col min="9988" max="9988" width="0" style="1" hidden="1" customWidth="1"/>
    <col min="9989" max="9991" width="12.7109375" style="1" customWidth="1"/>
    <col min="9992" max="9992" width="13.140625" style="1" customWidth="1"/>
    <col min="9993" max="9993" width="12.7109375" style="1" customWidth="1"/>
    <col min="9994" max="9994" width="14.42578125" style="1" bestFit="1" customWidth="1"/>
    <col min="9995" max="9995" width="12.42578125" style="1" customWidth="1"/>
    <col min="9996" max="10240" width="11.42578125" style="1"/>
    <col min="10241" max="10241" width="11.42578125" style="1" customWidth="1"/>
    <col min="10242" max="10242" width="44.140625" style="1" customWidth="1"/>
    <col min="10243" max="10243" width="9.7109375" style="1" customWidth="1"/>
    <col min="10244" max="10244" width="0" style="1" hidden="1" customWidth="1"/>
    <col min="10245" max="10247" width="12.7109375" style="1" customWidth="1"/>
    <col min="10248" max="10248" width="13.140625" style="1" customWidth="1"/>
    <col min="10249" max="10249" width="12.7109375" style="1" customWidth="1"/>
    <col min="10250" max="10250" width="14.42578125" style="1" bestFit="1" customWidth="1"/>
    <col min="10251" max="10251" width="12.42578125" style="1" customWidth="1"/>
    <col min="10252" max="10496" width="11.42578125" style="1"/>
    <col min="10497" max="10497" width="11.42578125" style="1" customWidth="1"/>
    <col min="10498" max="10498" width="44.140625" style="1" customWidth="1"/>
    <col min="10499" max="10499" width="9.7109375" style="1" customWidth="1"/>
    <col min="10500" max="10500" width="0" style="1" hidden="1" customWidth="1"/>
    <col min="10501" max="10503" width="12.7109375" style="1" customWidth="1"/>
    <col min="10504" max="10504" width="13.140625" style="1" customWidth="1"/>
    <col min="10505" max="10505" width="12.7109375" style="1" customWidth="1"/>
    <col min="10506" max="10506" width="14.42578125" style="1" bestFit="1" customWidth="1"/>
    <col min="10507" max="10507" width="12.42578125" style="1" customWidth="1"/>
    <col min="10508" max="10752" width="11.42578125" style="1"/>
    <col min="10753" max="10753" width="11.42578125" style="1" customWidth="1"/>
    <col min="10754" max="10754" width="44.140625" style="1" customWidth="1"/>
    <col min="10755" max="10755" width="9.7109375" style="1" customWidth="1"/>
    <col min="10756" max="10756" width="0" style="1" hidden="1" customWidth="1"/>
    <col min="10757" max="10759" width="12.7109375" style="1" customWidth="1"/>
    <col min="10760" max="10760" width="13.140625" style="1" customWidth="1"/>
    <col min="10761" max="10761" width="12.7109375" style="1" customWidth="1"/>
    <col min="10762" max="10762" width="14.42578125" style="1" bestFit="1" customWidth="1"/>
    <col min="10763" max="10763" width="12.42578125" style="1" customWidth="1"/>
    <col min="10764" max="11008" width="11.42578125" style="1"/>
    <col min="11009" max="11009" width="11.42578125" style="1" customWidth="1"/>
    <col min="11010" max="11010" width="44.140625" style="1" customWidth="1"/>
    <col min="11011" max="11011" width="9.7109375" style="1" customWidth="1"/>
    <col min="11012" max="11012" width="0" style="1" hidden="1" customWidth="1"/>
    <col min="11013" max="11015" width="12.7109375" style="1" customWidth="1"/>
    <col min="11016" max="11016" width="13.140625" style="1" customWidth="1"/>
    <col min="11017" max="11017" width="12.7109375" style="1" customWidth="1"/>
    <col min="11018" max="11018" width="14.42578125" style="1" bestFit="1" customWidth="1"/>
    <col min="11019" max="11019" width="12.42578125" style="1" customWidth="1"/>
    <col min="11020" max="11264" width="11.42578125" style="1"/>
    <col min="11265" max="11265" width="11.42578125" style="1" customWidth="1"/>
    <col min="11266" max="11266" width="44.140625" style="1" customWidth="1"/>
    <col min="11267" max="11267" width="9.7109375" style="1" customWidth="1"/>
    <col min="11268" max="11268" width="0" style="1" hidden="1" customWidth="1"/>
    <col min="11269" max="11271" width="12.7109375" style="1" customWidth="1"/>
    <col min="11272" max="11272" width="13.140625" style="1" customWidth="1"/>
    <col min="11273" max="11273" width="12.7109375" style="1" customWidth="1"/>
    <col min="11274" max="11274" width="14.42578125" style="1" bestFit="1" customWidth="1"/>
    <col min="11275" max="11275" width="12.42578125" style="1" customWidth="1"/>
    <col min="11276" max="11520" width="11.42578125" style="1"/>
    <col min="11521" max="11521" width="11.42578125" style="1" customWidth="1"/>
    <col min="11522" max="11522" width="44.140625" style="1" customWidth="1"/>
    <col min="11523" max="11523" width="9.7109375" style="1" customWidth="1"/>
    <col min="11524" max="11524" width="0" style="1" hidden="1" customWidth="1"/>
    <col min="11525" max="11527" width="12.7109375" style="1" customWidth="1"/>
    <col min="11528" max="11528" width="13.140625" style="1" customWidth="1"/>
    <col min="11529" max="11529" width="12.7109375" style="1" customWidth="1"/>
    <col min="11530" max="11530" width="14.42578125" style="1" bestFit="1" customWidth="1"/>
    <col min="11531" max="11531" width="12.42578125" style="1" customWidth="1"/>
    <col min="11532" max="11776" width="11.42578125" style="1"/>
    <col min="11777" max="11777" width="11.42578125" style="1" customWidth="1"/>
    <col min="11778" max="11778" width="44.140625" style="1" customWidth="1"/>
    <col min="11779" max="11779" width="9.7109375" style="1" customWidth="1"/>
    <col min="11780" max="11780" width="0" style="1" hidden="1" customWidth="1"/>
    <col min="11781" max="11783" width="12.7109375" style="1" customWidth="1"/>
    <col min="11784" max="11784" width="13.140625" style="1" customWidth="1"/>
    <col min="11785" max="11785" width="12.7109375" style="1" customWidth="1"/>
    <col min="11786" max="11786" width="14.42578125" style="1" bestFit="1" customWidth="1"/>
    <col min="11787" max="11787" width="12.42578125" style="1" customWidth="1"/>
    <col min="11788" max="12032" width="11.42578125" style="1"/>
    <col min="12033" max="12033" width="11.42578125" style="1" customWidth="1"/>
    <col min="12034" max="12034" width="44.140625" style="1" customWidth="1"/>
    <col min="12035" max="12035" width="9.7109375" style="1" customWidth="1"/>
    <col min="12036" max="12036" width="0" style="1" hidden="1" customWidth="1"/>
    <col min="12037" max="12039" width="12.7109375" style="1" customWidth="1"/>
    <col min="12040" max="12040" width="13.140625" style="1" customWidth="1"/>
    <col min="12041" max="12041" width="12.7109375" style="1" customWidth="1"/>
    <col min="12042" max="12042" width="14.42578125" style="1" bestFit="1" customWidth="1"/>
    <col min="12043" max="12043" width="12.42578125" style="1" customWidth="1"/>
    <col min="12044" max="12288" width="11.42578125" style="1"/>
    <col min="12289" max="12289" width="11.42578125" style="1" customWidth="1"/>
    <col min="12290" max="12290" width="44.140625" style="1" customWidth="1"/>
    <col min="12291" max="12291" width="9.7109375" style="1" customWidth="1"/>
    <col min="12292" max="12292" width="0" style="1" hidden="1" customWidth="1"/>
    <col min="12293" max="12295" width="12.7109375" style="1" customWidth="1"/>
    <col min="12296" max="12296" width="13.140625" style="1" customWidth="1"/>
    <col min="12297" max="12297" width="12.7109375" style="1" customWidth="1"/>
    <col min="12298" max="12298" width="14.42578125" style="1" bestFit="1" customWidth="1"/>
    <col min="12299" max="12299" width="12.42578125" style="1" customWidth="1"/>
    <col min="12300" max="12544" width="11.42578125" style="1"/>
    <col min="12545" max="12545" width="11.42578125" style="1" customWidth="1"/>
    <col min="12546" max="12546" width="44.140625" style="1" customWidth="1"/>
    <col min="12547" max="12547" width="9.7109375" style="1" customWidth="1"/>
    <col min="12548" max="12548" width="0" style="1" hidden="1" customWidth="1"/>
    <col min="12549" max="12551" width="12.7109375" style="1" customWidth="1"/>
    <col min="12552" max="12552" width="13.140625" style="1" customWidth="1"/>
    <col min="12553" max="12553" width="12.7109375" style="1" customWidth="1"/>
    <col min="12554" max="12554" width="14.42578125" style="1" bestFit="1" customWidth="1"/>
    <col min="12555" max="12555" width="12.42578125" style="1" customWidth="1"/>
    <col min="12556" max="12800" width="11.42578125" style="1"/>
    <col min="12801" max="12801" width="11.42578125" style="1" customWidth="1"/>
    <col min="12802" max="12802" width="44.140625" style="1" customWidth="1"/>
    <col min="12803" max="12803" width="9.7109375" style="1" customWidth="1"/>
    <col min="12804" max="12804" width="0" style="1" hidden="1" customWidth="1"/>
    <col min="12805" max="12807" width="12.7109375" style="1" customWidth="1"/>
    <col min="12808" max="12808" width="13.140625" style="1" customWidth="1"/>
    <col min="12809" max="12809" width="12.7109375" style="1" customWidth="1"/>
    <col min="12810" max="12810" width="14.42578125" style="1" bestFit="1" customWidth="1"/>
    <col min="12811" max="12811" width="12.42578125" style="1" customWidth="1"/>
    <col min="12812" max="13056" width="11.42578125" style="1"/>
    <col min="13057" max="13057" width="11.42578125" style="1" customWidth="1"/>
    <col min="13058" max="13058" width="44.140625" style="1" customWidth="1"/>
    <col min="13059" max="13059" width="9.7109375" style="1" customWidth="1"/>
    <col min="13060" max="13060" width="0" style="1" hidden="1" customWidth="1"/>
    <col min="13061" max="13063" width="12.7109375" style="1" customWidth="1"/>
    <col min="13064" max="13064" width="13.140625" style="1" customWidth="1"/>
    <col min="13065" max="13065" width="12.7109375" style="1" customWidth="1"/>
    <col min="13066" max="13066" width="14.42578125" style="1" bestFit="1" customWidth="1"/>
    <col min="13067" max="13067" width="12.42578125" style="1" customWidth="1"/>
    <col min="13068" max="13312" width="11.42578125" style="1"/>
    <col min="13313" max="13313" width="11.42578125" style="1" customWidth="1"/>
    <col min="13314" max="13314" width="44.140625" style="1" customWidth="1"/>
    <col min="13315" max="13315" width="9.7109375" style="1" customWidth="1"/>
    <col min="13316" max="13316" width="0" style="1" hidden="1" customWidth="1"/>
    <col min="13317" max="13319" width="12.7109375" style="1" customWidth="1"/>
    <col min="13320" max="13320" width="13.140625" style="1" customWidth="1"/>
    <col min="13321" max="13321" width="12.7109375" style="1" customWidth="1"/>
    <col min="13322" max="13322" width="14.42578125" style="1" bestFit="1" customWidth="1"/>
    <col min="13323" max="13323" width="12.42578125" style="1" customWidth="1"/>
    <col min="13324" max="13568" width="11.42578125" style="1"/>
    <col min="13569" max="13569" width="11.42578125" style="1" customWidth="1"/>
    <col min="13570" max="13570" width="44.140625" style="1" customWidth="1"/>
    <col min="13571" max="13571" width="9.7109375" style="1" customWidth="1"/>
    <col min="13572" max="13572" width="0" style="1" hidden="1" customWidth="1"/>
    <col min="13573" max="13575" width="12.7109375" style="1" customWidth="1"/>
    <col min="13576" max="13576" width="13.140625" style="1" customWidth="1"/>
    <col min="13577" max="13577" width="12.7109375" style="1" customWidth="1"/>
    <col min="13578" max="13578" width="14.42578125" style="1" bestFit="1" customWidth="1"/>
    <col min="13579" max="13579" width="12.42578125" style="1" customWidth="1"/>
    <col min="13580" max="13824" width="11.42578125" style="1"/>
    <col min="13825" max="13825" width="11.42578125" style="1" customWidth="1"/>
    <col min="13826" max="13826" width="44.140625" style="1" customWidth="1"/>
    <col min="13827" max="13827" width="9.7109375" style="1" customWidth="1"/>
    <col min="13828" max="13828" width="0" style="1" hidden="1" customWidth="1"/>
    <col min="13829" max="13831" width="12.7109375" style="1" customWidth="1"/>
    <col min="13832" max="13832" width="13.140625" style="1" customWidth="1"/>
    <col min="13833" max="13833" width="12.7109375" style="1" customWidth="1"/>
    <col min="13834" max="13834" width="14.42578125" style="1" bestFit="1" customWidth="1"/>
    <col min="13835" max="13835" width="12.42578125" style="1" customWidth="1"/>
    <col min="13836" max="14080" width="11.42578125" style="1"/>
    <col min="14081" max="14081" width="11.42578125" style="1" customWidth="1"/>
    <col min="14082" max="14082" width="44.140625" style="1" customWidth="1"/>
    <col min="14083" max="14083" width="9.7109375" style="1" customWidth="1"/>
    <col min="14084" max="14084" width="0" style="1" hidden="1" customWidth="1"/>
    <col min="14085" max="14087" width="12.7109375" style="1" customWidth="1"/>
    <col min="14088" max="14088" width="13.140625" style="1" customWidth="1"/>
    <col min="14089" max="14089" width="12.7109375" style="1" customWidth="1"/>
    <col min="14090" max="14090" width="14.42578125" style="1" bestFit="1" customWidth="1"/>
    <col min="14091" max="14091" width="12.42578125" style="1" customWidth="1"/>
    <col min="14092" max="14336" width="11.42578125" style="1"/>
    <col min="14337" max="14337" width="11.42578125" style="1" customWidth="1"/>
    <col min="14338" max="14338" width="44.140625" style="1" customWidth="1"/>
    <col min="14339" max="14339" width="9.7109375" style="1" customWidth="1"/>
    <col min="14340" max="14340" width="0" style="1" hidden="1" customWidth="1"/>
    <col min="14341" max="14343" width="12.7109375" style="1" customWidth="1"/>
    <col min="14344" max="14344" width="13.140625" style="1" customWidth="1"/>
    <col min="14345" max="14345" width="12.7109375" style="1" customWidth="1"/>
    <col min="14346" max="14346" width="14.42578125" style="1" bestFit="1" customWidth="1"/>
    <col min="14347" max="14347" width="12.42578125" style="1" customWidth="1"/>
    <col min="14348" max="14592" width="11.42578125" style="1"/>
    <col min="14593" max="14593" width="11.42578125" style="1" customWidth="1"/>
    <col min="14594" max="14594" width="44.140625" style="1" customWidth="1"/>
    <col min="14595" max="14595" width="9.7109375" style="1" customWidth="1"/>
    <col min="14596" max="14596" width="0" style="1" hidden="1" customWidth="1"/>
    <col min="14597" max="14599" width="12.7109375" style="1" customWidth="1"/>
    <col min="14600" max="14600" width="13.140625" style="1" customWidth="1"/>
    <col min="14601" max="14601" width="12.7109375" style="1" customWidth="1"/>
    <col min="14602" max="14602" width="14.42578125" style="1" bestFit="1" customWidth="1"/>
    <col min="14603" max="14603" width="12.42578125" style="1" customWidth="1"/>
    <col min="14604" max="14848" width="11.42578125" style="1"/>
    <col min="14849" max="14849" width="11.42578125" style="1" customWidth="1"/>
    <col min="14850" max="14850" width="44.140625" style="1" customWidth="1"/>
    <col min="14851" max="14851" width="9.7109375" style="1" customWidth="1"/>
    <col min="14852" max="14852" width="0" style="1" hidden="1" customWidth="1"/>
    <col min="14853" max="14855" width="12.7109375" style="1" customWidth="1"/>
    <col min="14856" max="14856" width="13.140625" style="1" customWidth="1"/>
    <col min="14857" max="14857" width="12.7109375" style="1" customWidth="1"/>
    <col min="14858" max="14858" width="14.42578125" style="1" bestFit="1" customWidth="1"/>
    <col min="14859" max="14859" width="12.42578125" style="1" customWidth="1"/>
    <col min="14860" max="15104" width="11.42578125" style="1"/>
    <col min="15105" max="15105" width="11.42578125" style="1" customWidth="1"/>
    <col min="15106" max="15106" width="44.140625" style="1" customWidth="1"/>
    <col min="15107" max="15107" width="9.7109375" style="1" customWidth="1"/>
    <col min="15108" max="15108" width="0" style="1" hidden="1" customWidth="1"/>
    <col min="15109" max="15111" width="12.7109375" style="1" customWidth="1"/>
    <col min="15112" max="15112" width="13.140625" style="1" customWidth="1"/>
    <col min="15113" max="15113" width="12.7109375" style="1" customWidth="1"/>
    <col min="15114" max="15114" width="14.42578125" style="1" bestFit="1" customWidth="1"/>
    <col min="15115" max="15115" width="12.42578125" style="1" customWidth="1"/>
    <col min="15116" max="15360" width="11.42578125" style="1"/>
    <col min="15361" max="15361" width="11.42578125" style="1" customWidth="1"/>
    <col min="15362" max="15362" width="44.140625" style="1" customWidth="1"/>
    <col min="15363" max="15363" width="9.7109375" style="1" customWidth="1"/>
    <col min="15364" max="15364" width="0" style="1" hidden="1" customWidth="1"/>
    <col min="15365" max="15367" width="12.7109375" style="1" customWidth="1"/>
    <col min="15368" max="15368" width="13.140625" style="1" customWidth="1"/>
    <col min="15369" max="15369" width="12.7109375" style="1" customWidth="1"/>
    <col min="15370" max="15370" width="14.42578125" style="1" bestFit="1" customWidth="1"/>
    <col min="15371" max="15371" width="12.42578125" style="1" customWidth="1"/>
    <col min="15372" max="15616" width="11.42578125" style="1"/>
    <col min="15617" max="15617" width="11.42578125" style="1" customWidth="1"/>
    <col min="15618" max="15618" width="44.140625" style="1" customWidth="1"/>
    <col min="15619" max="15619" width="9.7109375" style="1" customWidth="1"/>
    <col min="15620" max="15620" width="0" style="1" hidden="1" customWidth="1"/>
    <col min="15621" max="15623" width="12.7109375" style="1" customWidth="1"/>
    <col min="15624" max="15624" width="13.140625" style="1" customWidth="1"/>
    <col min="15625" max="15625" width="12.7109375" style="1" customWidth="1"/>
    <col min="15626" max="15626" width="14.42578125" style="1" bestFit="1" customWidth="1"/>
    <col min="15627" max="15627" width="12.42578125" style="1" customWidth="1"/>
    <col min="15628" max="15872" width="11.42578125" style="1"/>
    <col min="15873" max="15873" width="11.42578125" style="1" customWidth="1"/>
    <col min="15874" max="15874" width="44.140625" style="1" customWidth="1"/>
    <col min="15875" max="15875" width="9.7109375" style="1" customWidth="1"/>
    <col min="15876" max="15876" width="0" style="1" hidden="1" customWidth="1"/>
    <col min="15877" max="15879" width="12.7109375" style="1" customWidth="1"/>
    <col min="15880" max="15880" width="13.140625" style="1" customWidth="1"/>
    <col min="15881" max="15881" width="12.7109375" style="1" customWidth="1"/>
    <col min="15882" max="15882" width="14.42578125" style="1" bestFit="1" customWidth="1"/>
    <col min="15883" max="15883" width="12.42578125" style="1" customWidth="1"/>
    <col min="15884" max="16128" width="11.42578125" style="1"/>
    <col min="16129" max="16129" width="11.42578125" style="1" customWidth="1"/>
    <col min="16130" max="16130" width="44.140625" style="1" customWidth="1"/>
    <col min="16131" max="16131" width="9.7109375" style="1" customWidth="1"/>
    <col min="16132" max="16132" width="0" style="1" hidden="1" customWidth="1"/>
    <col min="16133" max="16135" width="12.7109375" style="1" customWidth="1"/>
    <col min="16136" max="16136" width="13.140625" style="1" customWidth="1"/>
    <col min="16137" max="16137" width="12.7109375" style="1" customWidth="1"/>
    <col min="16138" max="16138" width="14.42578125" style="1" bestFit="1" customWidth="1"/>
    <col min="16139" max="16139" width="12.42578125" style="1" customWidth="1"/>
    <col min="16140" max="16384" width="11.42578125" style="1"/>
  </cols>
  <sheetData>
    <row r="1" spans="1:28" ht="13.5" thickBot="1">
      <c r="B1" s="2"/>
    </row>
    <row r="2" spans="1:28" ht="15" customHeight="1">
      <c r="B2"/>
      <c r="E2" s="188" t="s">
        <v>47</v>
      </c>
      <c r="F2" s="189"/>
      <c r="G2" s="189"/>
      <c r="H2" s="189"/>
      <c r="I2" s="189"/>
      <c r="J2" s="189"/>
      <c r="K2" s="189"/>
      <c r="L2" s="189"/>
      <c r="M2" s="189"/>
      <c r="N2" s="189"/>
      <c r="O2" s="189"/>
      <c r="P2" s="189"/>
      <c r="Q2" s="189"/>
      <c r="R2" s="189"/>
      <c r="S2" s="189"/>
      <c r="T2" s="189"/>
      <c r="U2" s="189"/>
      <c r="V2" s="189"/>
      <c r="W2" s="189"/>
      <c r="X2" s="189"/>
      <c r="Y2" s="189"/>
      <c r="Z2" s="189"/>
      <c r="AA2" s="189"/>
      <c r="AB2" s="190"/>
    </row>
    <row r="3" spans="1:28" ht="12.75" customHeight="1">
      <c r="E3" s="191"/>
      <c r="F3" s="192"/>
      <c r="G3" s="192"/>
      <c r="H3" s="192"/>
      <c r="I3" s="192"/>
      <c r="J3" s="192"/>
      <c r="K3" s="192"/>
      <c r="L3" s="192"/>
      <c r="M3" s="192"/>
      <c r="N3" s="192"/>
      <c r="O3" s="192"/>
      <c r="P3" s="192"/>
      <c r="Q3" s="192"/>
      <c r="R3" s="192"/>
      <c r="S3" s="192"/>
      <c r="T3" s="192"/>
      <c r="U3" s="192"/>
      <c r="V3" s="192"/>
      <c r="W3" s="192"/>
      <c r="X3" s="192"/>
      <c r="Y3" s="192"/>
      <c r="Z3" s="192"/>
      <c r="AA3" s="192"/>
      <c r="AB3" s="193"/>
    </row>
    <row r="4" spans="1:28" ht="12.75" customHeight="1">
      <c r="E4" s="191"/>
      <c r="F4" s="192"/>
      <c r="G4" s="192"/>
      <c r="H4" s="192"/>
      <c r="I4" s="192"/>
      <c r="J4" s="192"/>
      <c r="K4" s="192"/>
      <c r="L4" s="192"/>
      <c r="M4" s="192"/>
      <c r="N4" s="192"/>
      <c r="O4" s="192"/>
      <c r="P4" s="192"/>
      <c r="Q4" s="192"/>
      <c r="R4" s="192"/>
      <c r="S4" s="192"/>
      <c r="T4" s="192"/>
      <c r="U4" s="192"/>
      <c r="V4" s="192"/>
      <c r="W4" s="192"/>
      <c r="X4" s="192"/>
      <c r="Y4" s="192"/>
      <c r="Z4" s="192"/>
      <c r="AA4" s="192"/>
      <c r="AB4" s="193"/>
    </row>
    <row r="5" spans="1:28" ht="12.75" customHeight="1" thickBot="1">
      <c r="E5" s="194"/>
      <c r="F5" s="195"/>
      <c r="G5" s="195"/>
      <c r="H5" s="195"/>
      <c r="I5" s="195"/>
      <c r="J5" s="195"/>
      <c r="K5" s="195"/>
      <c r="L5" s="195"/>
      <c r="M5" s="195"/>
      <c r="N5" s="195"/>
      <c r="O5" s="195"/>
      <c r="P5" s="195"/>
      <c r="Q5" s="195"/>
      <c r="R5" s="195"/>
      <c r="S5" s="195"/>
      <c r="T5" s="195"/>
      <c r="U5" s="195"/>
      <c r="V5" s="195"/>
      <c r="W5" s="195"/>
      <c r="X5" s="195"/>
      <c r="Y5" s="195"/>
      <c r="Z5" s="195"/>
      <c r="AA5" s="195"/>
      <c r="AB5" s="196"/>
    </row>
    <row r="6" spans="1:28" ht="13.5" thickBot="1"/>
    <row r="7" spans="1:28" ht="30" customHeight="1" thickBot="1">
      <c r="B7" s="168" t="s">
        <v>62</v>
      </c>
      <c r="C7" s="168"/>
      <c r="D7" s="5"/>
      <c r="E7" s="176" t="s">
        <v>0</v>
      </c>
      <c r="F7" s="177"/>
      <c r="G7" s="177"/>
      <c r="H7" s="178"/>
      <c r="I7" s="182" t="s">
        <v>1</v>
      </c>
      <c r="J7" s="183"/>
      <c r="K7" s="183"/>
      <c r="L7" s="183"/>
      <c r="M7" s="183"/>
      <c r="N7" s="183"/>
      <c r="O7" s="183"/>
      <c r="P7" s="183"/>
      <c r="Q7" s="183"/>
      <c r="R7" s="183"/>
      <c r="S7" s="183"/>
      <c r="T7" s="183"/>
      <c r="U7" s="183"/>
      <c r="V7" s="183"/>
      <c r="W7" s="183"/>
      <c r="X7" s="183"/>
      <c r="Y7" s="183"/>
      <c r="Z7" s="183"/>
      <c r="AA7" s="183"/>
      <c r="AB7" s="184"/>
    </row>
    <row r="8" spans="1:28" ht="30" customHeight="1" thickBot="1">
      <c r="B8" s="169"/>
      <c r="C8" s="169"/>
      <c r="D8" s="5"/>
      <c r="E8" s="179"/>
      <c r="F8" s="180"/>
      <c r="G8" s="180"/>
      <c r="H8" s="181"/>
      <c r="I8" s="185" t="s">
        <v>13</v>
      </c>
      <c r="J8" s="186"/>
      <c r="K8" s="186"/>
      <c r="L8" s="187"/>
      <c r="M8" s="185" t="s">
        <v>14</v>
      </c>
      <c r="N8" s="186"/>
      <c r="O8" s="186"/>
      <c r="P8" s="187"/>
      <c r="Q8" s="185" t="s">
        <v>2</v>
      </c>
      <c r="R8" s="186"/>
      <c r="S8" s="186"/>
      <c r="T8" s="187"/>
      <c r="U8" s="185" t="s">
        <v>3</v>
      </c>
      <c r="V8" s="186"/>
      <c r="W8" s="186"/>
      <c r="X8" s="187"/>
      <c r="Y8" s="185" t="s">
        <v>4</v>
      </c>
      <c r="Z8" s="186"/>
      <c r="AA8" s="186"/>
      <c r="AB8" s="187"/>
    </row>
    <row r="9" spans="1:28" ht="73.900000000000006" customHeight="1">
      <c r="A9" s="6"/>
      <c r="B9" s="214" t="s">
        <v>71</v>
      </c>
      <c r="C9" s="215"/>
      <c r="D9" s="7"/>
      <c r="E9" s="8"/>
      <c r="F9" s="9" t="s">
        <v>5</v>
      </c>
      <c r="G9" s="9" t="s">
        <v>6</v>
      </c>
      <c r="H9" s="10" t="s">
        <v>7</v>
      </c>
      <c r="I9" s="8" t="s">
        <v>6</v>
      </c>
      <c r="J9" s="11" t="s">
        <v>8</v>
      </c>
      <c r="K9" s="9"/>
      <c r="L9" s="9" t="s">
        <v>5</v>
      </c>
      <c r="M9" s="8" t="s">
        <v>6</v>
      </c>
      <c r="N9" s="11" t="s">
        <v>8</v>
      </c>
      <c r="O9" s="9"/>
      <c r="P9" s="9" t="s">
        <v>5</v>
      </c>
      <c r="Q9" s="8" t="s">
        <v>6</v>
      </c>
      <c r="R9" s="11" t="s">
        <v>8</v>
      </c>
      <c r="S9" s="9"/>
      <c r="T9" s="9" t="s">
        <v>5</v>
      </c>
      <c r="U9" s="8" t="s">
        <v>6</v>
      </c>
      <c r="V9" s="11" t="s">
        <v>8</v>
      </c>
      <c r="W9" s="9"/>
      <c r="X9" s="9" t="s">
        <v>5</v>
      </c>
      <c r="Y9" s="8" t="s">
        <v>6</v>
      </c>
      <c r="Z9" s="11" t="s">
        <v>8</v>
      </c>
      <c r="AA9" s="9"/>
      <c r="AB9" s="9" t="s">
        <v>5</v>
      </c>
    </row>
    <row r="10" spans="1:28" ht="39" customHeight="1">
      <c r="A10" s="33"/>
      <c r="B10" s="35" t="s">
        <v>48</v>
      </c>
      <c r="C10" s="34" t="s">
        <v>16</v>
      </c>
      <c r="D10" s="12"/>
      <c r="E10" s="13"/>
      <c r="F10" s="30" t="e">
        <f t="shared" ref="F10:F19" si="0">H10/$H$20</f>
        <v>#DIV/0!</v>
      </c>
      <c r="G10" s="32">
        <f>I10+M10+Q10+U10+Y10</f>
        <v>0</v>
      </c>
      <c r="H10" s="31">
        <f>J10+N10+R10+V10+Z10</f>
        <v>0</v>
      </c>
      <c r="I10" s="99">
        <f>I45</f>
        <v>0</v>
      </c>
      <c r="J10" s="100">
        <f>J45</f>
        <v>0</v>
      </c>
      <c r="K10" s="14"/>
      <c r="L10" s="15" t="e">
        <f>J10/$H10</f>
        <v>#DIV/0!</v>
      </c>
      <c r="M10" s="99">
        <f>M45</f>
        <v>0</v>
      </c>
      <c r="N10" s="100">
        <f>N45</f>
        <v>0</v>
      </c>
      <c r="O10" s="14"/>
      <c r="P10" s="15" t="e">
        <f t="shared" ref="P10:P19" si="1">N10/$H10</f>
        <v>#DIV/0!</v>
      </c>
      <c r="Q10" s="99">
        <f>Q45</f>
        <v>0</v>
      </c>
      <c r="R10" s="100">
        <f>R45</f>
        <v>0</v>
      </c>
      <c r="S10" s="14"/>
      <c r="T10" s="15" t="e">
        <f t="shared" ref="T10:T11" si="2">R10/$H10</f>
        <v>#DIV/0!</v>
      </c>
      <c r="U10" s="99">
        <f>U45</f>
        <v>0</v>
      </c>
      <c r="V10" s="100">
        <f>V45</f>
        <v>0</v>
      </c>
      <c r="W10" s="14"/>
      <c r="X10" s="15" t="e">
        <f t="shared" ref="X10:X11" si="3">V10/$H10</f>
        <v>#DIV/0!</v>
      </c>
      <c r="Y10" s="99">
        <f>Y45</f>
        <v>0</v>
      </c>
      <c r="Z10" s="100">
        <f>Z45</f>
        <v>0</v>
      </c>
      <c r="AA10" s="14"/>
      <c r="AB10" s="15" t="e">
        <f t="shared" ref="AB10:AB11" si="4">Z10/$H10</f>
        <v>#DIV/0!</v>
      </c>
    </row>
    <row r="11" spans="1:28" ht="39" customHeight="1">
      <c r="A11" s="33"/>
      <c r="B11" s="35" t="s">
        <v>49</v>
      </c>
      <c r="C11" s="34" t="s">
        <v>17</v>
      </c>
      <c r="D11" s="12"/>
      <c r="E11" s="13"/>
      <c r="F11" s="30" t="e">
        <f t="shared" si="0"/>
        <v>#DIV/0!</v>
      </c>
      <c r="G11" s="32">
        <f t="shared" ref="G11:G19" si="5">I11+M11+Q11+U11+Y11</f>
        <v>0</v>
      </c>
      <c r="H11" s="31">
        <f t="shared" ref="H11:H19" si="6">J11+N11+R11+V11+Z11</f>
        <v>0</v>
      </c>
      <c r="I11" s="99">
        <f>I53</f>
        <v>0</v>
      </c>
      <c r="J11" s="100">
        <f>J53</f>
        <v>0</v>
      </c>
      <c r="K11" s="14"/>
      <c r="L11" s="15" t="e">
        <f t="shared" ref="L11" si="7">J11/$H11</f>
        <v>#DIV/0!</v>
      </c>
      <c r="M11" s="99">
        <f>M53</f>
        <v>0</v>
      </c>
      <c r="N11" s="100">
        <f>N53</f>
        <v>0</v>
      </c>
      <c r="O11" s="14"/>
      <c r="P11" s="15" t="e">
        <f t="shared" si="1"/>
        <v>#DIV/0!</v>
      </c>
      <c r="Q11" s="99">
        <f>Q53</f>
        <v>0</v>
      </c>
      <c r="R11" s="100">
        <f>R53</f>
        <v>0</v>
      </c>
      <c r="S11" s="14"/>
      <c r="T11" s="15" t="e">
        <f t="shared" si="2"/>
        <v>#DIV/0!</v>
      </c>
      <c r="U11" s="99">
        <f>U53</f>
        <v>0</v>
      </c>
      <c r="V11" s="100">
        <f>V53</f>
        <v>0</v>
      </c>
      <c r="W11" s="14"/>
      <c r="X11" s="15" t="e">
        <f t="shared" si="3"/>
        <v>#DIV/0!</v>
      </c>
      <c r="Y11" s="99">
        <f>Y53</f>
        <v>0</v>
      </c>
      <c r="Z11" s="100">
        <f>Z53</f>
        <v>0</v>
      </c>
      <c r="AA11" s="14"/>
      <c r="AB11" s="15" t="e">
        <f t="shared" si="4"/>
        <v>#DIV/0!</v>
      </c>
    </row>
    <row r="12" spans="1:28" ht="39" customHeight="1">
      <c r="A12" s="6"/>
      <c r="B12" s="35" t="s">
        <v>64</v>
      </c>
      <c r="C12" s="34" t="s">
        <v>9</v>
      </c>
      <c r="D12" s="12"/>
      <c r="E12" s="13"/>
      <c r="F12" s="30" t="e">
        <f t="shared" si="0"/>
        <v>#DIV/0!</v>
      </c>
      <c r="G12" s="32">
        <f t="shared" si="5"/>
        <v>0</v>
      </c>
      <c r="H12" s="31">
        <f t="shared" si="6"/>
        <v>0</v>
      </c>
      <c r="I12" s="99">
        <f>I61</f>
        <v>0</v>
      </c>
      <c r="J12" s="100">
        <f>J61</f>
        <v>0</v>
      </c>
      <c r="K12" s="14"/>
      <c r="L12" s="15" t="e">
        <f>J12/$H12</f>
        <v>#DIV/0!</v>
      </c>
      <c r="M12" s="99">
        <f>M61</f>
        <v>0</v>
      </c>
      <c r="N12" s="100">
        <f>N61</f>
        <v>0</v>
      </c>
      <c r="O12" s="14"/>
      <c r="P12" s="15" t="e">
        <f t="shared" si="1"/>
        <v>#DIV/0!</v>
      </c>
      <c r="Q12" s="99">
        <f>Q61</f>
        <v>0</v>
      </c>
      <c r="R12" s="100">
        <f>R61</f>
        <v>0</v>
      </c>
      <c r="S12" s="14"/>
      <c r="T12" s="15" t="e">
        <f>R12/$H12</f>
        <v>#DIV/0!</v>
      </c>
      <c r="U12" s="99">
        <f>U61</f>
        <v>0</v>
      </c>
      <c r="V12" s="100">
        <f>V61</f>
        <v>0</v>
      </c>
      <c r="W12" s="14"/>
      <c r="X12" s="15" t="e">
        <f>V12/$H12</f>
        <v>#DIV/0!</v>
      </c>
      <c r="Y12" s="99">
        <f>Y61</f>
        <v>0</v>
      </c>
      <c r="Z12" s="100">
        <f>Z61</f>
        <v>0</v>
      </c>
      <c r="AA12" s="14"/>
      <c r="AB12" s="15" t="e">
        <f>Z12/$H12</f>
        <v>#DIV/0!</v>
      </c>
    </row>
    <row r="13" spans="1:28" ht="39" customHeight="1">
      <c r="A13" s="16"/>
      <c r="B13" s="35" t="s">
        <v>50</v>
      </c>
      <c r="C13" s="36" t="s">
        <v>10</v>
      </c>
      <c r="D13" s="25"/>
      <c r="E13" s="13"/>
      <c r="F13" s="30" t="e">
        <f t="shared" si="0"/>
        <v>#DIV/0!</v>
      </c>
      <c r="G13" s="32">
        <f t="shared" si="5"/>
        <v>0</v>
      </c>
      <c r="H13" s="31">
        <f t="shared" si="6"/>
        <v>0</v>
      </c>
      <c r="I13" s="99">
        <f>I69</f>
        <v>0</v>
      </c>
      <c r="J13" s="100">
        <f>J69</f>
        <v>0</v>
      </c>
      <c r="K13" s="14"/>
      <c r="L13" s="15" t="e">
        <f>J13/$H13</f>
        <v>#DIV/0!</v>
      </c>
      <c r="M13" s="99">
        <f>M69</f>
        <v>0</v>
      </c>
      <c r="N13" s="100">
        <f>N69</f>
        <v>0</v>
      </c>
      <c r="O13" s="14"/>
      <c r="P13" s="15" t="e">
        <f t="shared" si="1"/>
        <v>#DIV/0!</v>
      </c>
      <c r="Q13" s="99">
        <f>Q69</f>
        <v>0</v>
      </c>
      <c r="R13" s="100">
        <f>R69</f>
        <v>0</v>
      </c>
      <c r="S13" s="14"/>
      <c r="T13" s="15" t="e">
        <f t="shared" ref="T13:T19" si="8">R13/$H13</f>
        <v>#DIV/0!</v>
      </c>
      <c r="U13" s="99">
        <f>U69</f>
        <v>0</v>
      </c>
      <c r="V13" s="100">
        <f>V69</f>
        <v>0</v>
      </c>
      <c r="W13" s="14"/>
      <c r="X13" s="15" t="e">
        <f t="shared" ref="X13:X19" si="9">V13/$H13</f>
        <v>#DIV/0!</v>
      </c>
      <c r="Y13" s="99">
        <f>Y69</f>
        <v>0</v>
      </c>
      <c r="Z13" s="100">
        <f>Z69</f>
        <v>0</v>
      </c>
      <c r="AA13" s="14"/>
      <c r="AB13" s="15" t="e">
        <f t="shared" ref="AB13:AB19" si="10">Z13/$H13</f>
        <v>#DIV/0!</v>
      </c>
    </row>
    <row r="14" spans="1:28" ht="39" customHeight="1">
      <c r="A14" s="16"/>
      <c r="B14" s="35" t="s">
        <v>51</v>
      </c>
      <c r="C14" s="36" t="s">
        <v>15</v>
      </c>
      <c r="D14" s="25"/>
      <c r="E14" s="13"/>
      <c r="F14" s="30" t="e">
        <f t="shared" si="0"/>
        <v>#DIV/0!</v>
      </c>
      <c r="G14" s="32">
        <f t="shared" si="5"/>
        <v>0</v>
      </c>
      <c r="H14" s="31">
        <f t="shared" si="6"/>
        <v>0</v>
      </c>
      <c r="I14" s="99">
        <f>I77</f>
        <v>0</v>
      </c>
      <c r="J14" s="100">
        <f>J77</f>
        <v>0</v>
      </c>
      <c r="K14" s="14"/>
      <c r="L14" s="15" t="e">
        <f t="shared" ref="L14:L15" si="11">J14/$H14</f>
        <v>#DIV/0!</v>
      </c>
      <c r="M14" s="99">
        <f>M77</f>
        <v>0</v>
      </c>
      <c r="N14" s="100">
        <f>N77</f>
        <v>0</v>
      </c>
      <c r="O14" s="14"/>
      <c r="P14" s="15" t="e">
        <f t="shared" si="1"/>
        <v>#DIV/0!</v>
      </c>
      <c r="Q14" s="99">
        <f>Q77</f>
        <v>0</v>
      </c>
      <c r="R14" s="100">
        <f>R77</f>
        <v>0</v>
      </c>
      <c r="S14" s="14"/>
      <c r="T14" s="15" t="e">
        <f t="shared" si="8"/>
        <v>#DIV/0!</v>
      </c>
      <c r="U14" s="99">
        <f>U77</f>
        <v>0</v>
      </c>
      <c r="V14" s="100">
        <f>V77</f>
        <v>0</v>
      </c>
      <c r="W14" s="14"/>
      <c r="X14" s="15" t="e">
        <f t="shared" si="9"/>
        <v>#DIV/0!</v>
      </c>
      <c r="Y14" s="99">
        <f>Y77</f>
        <v>0</v>
      </c>
      <c r="Z14" s="100">
        <f>Z77</f>
        <v>0</v>
      </c>
      <c r="AA14" s="14"/>
      <c r="AB14" s="15" t="e">
        <f t="shared" si="10"/>
        <v>#DIV/0!</v>
      </c>
    </row>
    <row r="15" spans="1:28" ht="39" customHeight="1">
      <c r="A15" s="16"/>
      <c r="B15" s="35" t="s">
        <v>52</v>
      </c>
      <c r="C15" s="36" t="s">
        <v>11</v>
      </c>
      <c r="D15" s="25"/>
      <c r="E15" s="13"/>
      <c r="F15" s="30" t="e">
        <f t="shared" si="0"/>
        <v>#DIV/0!</v>
      </c>
      <c r="G15" s="32">
        <f t="shared" si="5"/>
        <v>0</v>
      </c>
      <c r="H15" s="31">
        <f t="shared" si="6"/>
        <v>0</v>
      </c>
      <c r="I15" s="99">
        <f>I85</f>
        <v>0</v>
      </c>
      <c r="J15" s="100">
        <f>J85</f>
        <v>0</v>
      </c>
      <c r="K15" s="14"/>
      <c r="L15" s="15" t="e">
        <f t="shared" si="11"/>
        <v>#DIV/0!</v>
      </c>
      <c r="M15" s="99">
        <f>M85</f>
        <v>0</v>
      </c>
      <c r="N15" s="100">
        <f>N85</f>
        <v>0</v>
      </c>
      <c r="O15" s="14"/>
      <c r="P15" s="15" t="e">
        <f t="shared" si="1"/>
        <v>#DIV/0!</v>
      </c>
      <c r="Q15" s="99">
        <f>Q85</f>
        <v>0</v>
      </c>
      <c r="R15" s="100">
        <f>R85</f>
        <v>0</v>
      </c>
      <c r="S15" s="14"/>
      <c r="T15" s="15" t="e">
        <f t="shared" si="8"/>
        <v>#DIV/0!</v>
      </c>
      <c r="U15" s="99">
        <f>U85</f>
        <v>0</v>
      </c>
      <c r="V15" s="100">
        <f>V85</f>
        <v>0</v>
      </c>
      <c r="W15" s="14"/>
      <c r="X15" s="15" t="e">
        <f t="shared" si="9"/>
        <v>#DIV/0!</v>
      </c>
      <c r="Y15" s="99">
        <f>Y85</f>
        <v>0</v>
      </c>
      <c r="Z15" s="100">
        <f>Z85</f>
        <v>0</v>
      </c>
      <c r="AA15" s="14"/>
      <c r="AB15" s="15" t="e">
        <f t="shared" si="10"/>
        <v>#DIV/0!</v>
      </c>
    </row>
    <row r="16" spans="1:28" ht="39" customHeight="1">
      <c r="A16" s="16"/>
      <c r="B16" s="35" t="s">
        <v>53</v>
      </c>
      <c r="C16" s="34" t="s">
        <v>12</v>
      </c>
      <c r="D16" s="12"/>
      <c r="E16" s="13"/>
      <c r="F16" s="30" t="e">
        <f t="shared" si="0"/>
        <v>#DIV/0!</v>
      </c>
      <c r="G16" s="32">
        <f t="shared" si="5"/>
        <v>0</v>
      </c>
      <c r="H16" s="31">
        <f t="shared" si="6"/>
        <v>0</v>
      </c>
      <c r="I16" s="99">
        <f>I93</f>
        <v>0</v>
      </c>
      <c r="J16" s="100">
        <f>J93</f>
        <v>0</v>
      </c>
      <c r="K16" s="14"/>
      <c r="L16" s="15" t="e">
        <f>J16/$H16</f>
        <v>#DIV/0!</v>
      </c>
      <c r="M16" s="99">
        <f>M93</f>
        <v>0</v>
      </c>
      <c r="N16" s="100">
        <f>N93</f>
        <v>0</v>
      </c>
      <c r="O16" s="14"/>
      <c r="P16" s="15" t="e">
        <f t="shared" si="1"/>
        <v>#DIV/0!</v>
      </c>
      <c r="Q16" s="99">
        <f>Q93</f>
        <v>0</v>
      </c>
      <c r="R16" s="100">
        <f>R93</f>
        <v>0</v>
      </c>
      <c r="S16" s="14"/>
      <c r="T16" s="15" t="e">
        <f t="shared" si="8"/>
        <v>#DIV/0!</v>
      </c>
      <c r="U16" s="99">
        <f>U93</f>
        <v>0</v>
      </c>
      <c r="V16" s="100">
        <f>V93</f>
        <v>0</v>
      </c>
      <c r="W16" s="14"/>
      <c r="X16" s="15" t="e">
        <f t="shared" si="9"/>
        <v>#DIV/0!</v>
      </c>
      <c r="Y16" s="99">
        <f>Y93</f>
        <v>0</v>
      </c>
      <c r="Z16" s="100">
        <f>Z93</f>
        <v>0</v>
      </c>
      <c r="AA16" s="14"/>
      <c r="AB16" s="15" t="e">
        <f t="shared" si="10"/>
        <v>#DIV/0!</v>
      </c>
    </row>
    <row r="17" spans="1:28" ht="39" customHeight="1">
      <c r="A17" s="2"/>
      <c r="B17" s="91" t="s">
        <v>56</v>
      </c>
      <c r="C17" s="38" t="s">
        <v>18</v>
      </c>
      <c r="D17" s="12"/>
      <c r="E17" s="13"/>
      <c r="F17" s="41" t="e">
        <f t="shared" si="0"/>
        <v>#DIV/0!</v>
      </c>
      <c r="G17" s="42">
        <f>I17+M17+Q17+U17+Y17</f>
        <v>0</v>
      </c>
      <c r="H17" s="43">
        <f>J17+N17+R17+V17+Z17</f>
        <v>0</v>
      </c>
      <c r="I17" s="101">
        <f>I101</f>
        <v>0</v>
      </c>
      <c r="J17" s="102">
        <f>J101</f>
        <v>0</v>
      </c>
      <c r="K17" s="14"/>
      <c r="L17" s="15" t="e">
        <f>J17/$H17</f>
        <v>#DIV/0!</v>
      </c>
      <c r="M17" s="101">
        <f>M101</f>
        <v>0</v>
      </c>
      <c r="N17" s="102">
        <f>N101</f>
        <v>0</v>
      </c>
      <c r="O17" s="14"/>
      <c r="P17" s="15" t="e">
        <f t="shared" si="1"/>
        <v>#DIV/0!</v>
      </c>
      <c r="Q17" s="101">
        <f>Q101</f>
        <v>0</v>
      </c>
      <c r="R17" s="102">
        <f>R101</f>
        <v>0</v>
      </c>
      <c r="S17" s="14"/>
      <c r="T17" s="15" t="e">
        <f t="shared" si="8"/>
        <v>#DIV/0!</v>
      </c>
      <c r="U17" s="101">
        <f>U101</f>
        <v>0</v>
      </c>
      <c r="V17" s="102">
        <f>V101</f>
        <v>0</v>
      </c>
      <c r="W17" s="14"/>
      <c r="X17" s="15" t="e">
        <f t="shared" si="9"/>
        <v>#DIV/0!</v>
      </c>
      <c r="Y17" s="101">
        <f>Y101</f>
        <v>0</v>
      </c>
      <c r="Z17" s="102">
        <f>Z101</f>
        <v>0</v>
      </c>
      <c r="AA17" s="14"/>
      <c r="AB17" s="15" t="e">
        <f t="shared" si="10"/>
        <v>#DIV/0!</v>
      </c>
    </row>
    <row r="18" spans="1:28" ht="39" customHeight="1">
      <c r="A18" s="2"/>
      <c r="B18" s="91" t="s">
        <v>57</v>
      </c>
      <c r="C18" s="38" t="s">
        <v>54</v>
      </c>
      <c r="D18" s="12"/>
      <c r="E18" s="13"/>
      <c r="F18" s="41" t="e">
        <f t="shared" si="0"/>
        <v>#DIV/0!</v>
      </c>
      <c r="G18" s="42">
        <f t="shared" si="5"/>
        <v>0</v>
      </c>
      <c r="H18" s="43">
        <f t="shared" si="6"/>
        <v>0</v>
      </c>
      <c r="I18" s="101">
        <f>I109</f>
        <v>0</v>
      </c>
      <c r="J18" s="102">
        <f>J109</f>
        <v>0</v>
      </c>
      <c r="K18" s="14"/>
      <c r="L18" s="15" t="e">
        <f>J18/$H18</f>
        <v>#DIV/0!</v>
      </c>
      <c r="M18" s="101">
        <f>M109</f>
        <v>0</v>
      </c>
      <c r="N18" s="102">
        <f>N109</f>
        <v>0</v>
      </c>
      <c r="O18" s="14"/>
      <c r="P18" s="15" t="e">
        <f t="shared" si="1"/>
        <v>#DIV/0!</v>
      </c>
      <c r="Q18" s="101">
        <f>Q109</f>
        <v>0</v>
      </c>
      <c r="R18" s="102">
        <f>R109</f>
        <v>0</v>
      </c>
      <c r="S18" s="14"/>
      <c r="T18" s="15" t="e">
        <f t="shared" si="8"/>
        <v>#DIV/0!</v>
      </c>
      <c r="U18" s="101">
        <f>U109</f>
        <v>0</v>
      </c>
      <c r="V18" s="102">
        <f>V109</f>
        <v>0</v>
      </c>
      <c r="W18" s="14"/>
      <c r="X18" s="15" t="e">
        <f t="shared" si="9"/>
        <v>#DIV/0!</v>
      </c>
      <c r="Y18" s="101">
        <f>Y109</f>
        <v>0</v>
      </c>
      <c r="Z18" s="102">
        <f>Z109</f>
        <v>0</v>
      </c>
      <c r="AA18" s="14"/>
      <c r="AB18" s="15" t="e">
        <f t="shared" si="10"/>
        <v>#DIV/0!</v>
      </c>
    </row>
    <row r="19" spans="1:28" s="45" customFormat="1" ht="39" customHeight="1" thickBot="1">
      <c r="A19" s="37"/>
      <c r="B19" s="91" t="s">
        <v>58</v>
      </c>
      <c r="C19" s="38" t="s">
        <v>55</v>
      </c>
      <c r="D19" s="39"/>
      <c r="E19" s="40"/>
      <c r="F19" s="41" t="e">
        <f t="shared" si="0"/>
        <v>#DIV/0!</v>
      </c>
      <c r="G19" s="42">
        <f t="shared" si="5"/>
        <v>0</v>
      </c>
      <c r="H19" s="43">
        <f t="shared" si="6"/>
        <v>0</v>
      </c>
      <c r="I19" s="101">
        <f>I117</f>
        <v>0</v>
      </c>
      <c r="J19" s="102">
        <f>J117</f>
        <v>0</v>
      </c>
      <c r="K19" s="44"/>
      <c r="L19" s="15" t="e">
        <f>J19/$H19</f>
        <v>#DIV/0!</v>
      </c>
      <c r="M19" s="101">
        <f>M117</f>
        <v>0</v>
      </c>
      <c r="N19" s="102">
        <f>N117</f>
        <v>0</v>
      </c>
      <c r="O19" s="44"/>
      <c r="P19" s="15" t="e">
        <f t="shared" si="1"/>
        <v>#DIV/0!</v>
      </c>
      <c r="Q19" s="101">
        <f>Q117</f>
        <v>0</v>
      </c>
      <c r="R19" s="102">
        <f>R117</f>
        <v>0</v>
      </c>
      <c r="S19" s="44"/>
      <c r="T19" s="15" t="e">
        <f t="shared" si="8"/>
        <v>#DIV/0!</v>
      </c>
      <c r="U19" s="101">
        <f>U117</f>
        <v>0</v>
      </c>
      <c r="V19" s="102">
        <f>V117</f>
        <v>0</v>
      </c>
      <c r="W19" s="44"/>
      <c r="X19" s="15" t="e">
        <f t="shared" si="9"/>
        <v>#DIV/0!</v>
      </c>
      <c r="Y19" s="101">
        <f>Y117</f>
        <v>0</v>
      </c>
      <c r="Z19" s="102">
        <f>Z117</f>
        <v>0</v>
      </c>
      <c r="AA19" s="44"/>
      <c r="AB19" s="15" t="e">
        <f t="shared" si="10"/>
        <v>#DIV/0!</v>
      </c>
    </row>
    <row r="20" spans="1:28" ht="30" customHeight="1" thickBot="1">
      <c r="A20" s="16"/>
      <c r="B20" s="162" t="s">
        <v>63</v>
      </c>
      <c r="C20" s="163"/>
      <c r="D20" s="26"/>
      <c r="E20" s="17"/>
      <c r="F20" s="18" t="e">
        <f>SUM(F10:F19)</f>
        <v>#DIV/0!</v>
      </c>
      <c r="G20" s="19">
        <f>SUM(G10:G19)</f>
        <v>0</v>
      </c>
      <c r="H20" s="20">
        <f>SUM(H10:H19)</f>
        <v>0</v>
      </c>
      <c r="I20" s="103">
        <f>SUM(I10:I19)</f>
        <v>0</v>
      </c>
      <c r="J20" s="104">
        <f>SUM(J10:J19)</f>
        <v>0</v>
      </c>
      <c r="K20" s="23"/>
      <c r="L20" s="24"/>
      <c r="M20" s="21">
        <f>SUM(M10:M19)</f>
        <v>0</v>
      </c>
      <c r="N20" s="22">
        <f>SUM(N10:N19)</f>
        <v>0</v>
      </c>
      <c r="O20" s="23"/>
      <c r="P20" s="24"/>
      <c r="Q20" s="103">
        <f>SUM(Q10:Q19)</f>
        <v>0</v>
      </c>
      <c r="R20" s="104">
        <f>SUM(R10:R19)</f>
        <v>0</v>
      </c>
      <c r="S20" s="23"/>
      <c r="T20" s="24"/>
      <c r="U20" s="21">
        <f>SUM(U10:U19)</f>
        <v>0</v>
      </c>
      <c r="V20" s="22">
        <f>SUM(V10:V19)</f>
        <v>0</v>
      </c>
      <c r="W20" s="23"/>
      <c r="X20" s="24"/>
      <c r="Y20" s="21">
        <f>SUM(Y10:Y19)</f>
        <v>0</v>
      </c>
      <c r="Z20" s="22">
        <f>SUM(Z10:Z19)</f>
        <v>0</v>
      </c>
      <c r="AA20" s="23"/>
      <c r="AB20" s="24"/>
    </row>
    <row r="21" spans="1:28" ht="27.75" customHeight="1">
      <c r="A21" s="27"/>
      <c r="B21" s="92"/>
      <c r="C21" s="92"/>
      <c r="D21" s="92"/>
      <c r="E21" s="93"/>
      <c r="F21" s="94"/>
      <c r="G21" s="95"/>
      <c r="H21" s="96"/>
      <c r="I21" s="95"/>
      <c r="J21" s="97"/>
      <c r="K21" s="98"/>
      <c r="L21" s="98"/>
      <c r="M21" s="95"/>
      <c r="N21" s="97"/>
      <c r="O21" s="98"/>
      <c r="P21" s="98"/>
      <c r="Q21" s="95"/>
      <c r="R21" s="97"/>
      <c r="S21" s="98"/>
      <c r="T21" s="98"/>
      <c r="U21" s="95"/>
      <c r="V21" s="97"/>
      <c r="W21" s="98"/>
      <c r="X21" s="98"/>
      <c r="Y21" s="95"/>
      <c r="Z21" s="97"/>
      <c r="AA21" s="98"/>
      <c r="AB21" s="98"/>
    </row>
    <row r="22" spans="1:28" ht="27.75" customHeight="1" thickBot="1">
      <c r="A22" s="27"/>
      <c r="B22" s="168" t="s">
        <v>46</v>
      </c>
      <c r="C22" s="168"/>
      <c r="D22" s="5"/>
      <c r="E22" s="170"/>
      <c r="F22" s="170"/>
      <c r="G22" s="170"/>
      <c r="H22" s="170"/>
      <c r="I22" s="170"/>
      <c r="J22" s="170"/>
      <c r="K22" s="170"/>
      <c r="L22" s="170"/>
      <c r="M22" s="170"/>
      <c r="N22" s="170"/>
      <c r="O22" s="170"/>
      <c r="P22" s="170"/>
      <c r="Q22" s="95"/>
      <c r="R22" s="97"/>
      <c r="S22" s="98"/>
      <c r="T22" s="98"/>
      <c r="U22" s="95"/>
      <c r="V22" s="97"/>
      <c r="W22" s="98"/>
      <c r="X22" s="98"/>
      <c r="Y22" s="95"/>
      <c r="Z22" s="97"/>
      <c r="AA22" s="98"/>
      <c r="AB22" s="98"/>
    </row>
    <row r="23" spans="1:28" ht="39.950000000000003" customHeight="1">
      <c r="A23" s="27"/>
      <c r="B23" s="171" t="s">
        <v>43</v>
      </c>
      <c r="C23" s="172"/>
      <c r="D23" s="130"/>
      <c r="E23" s="173">
        <v>0</v>
      </c>
      <c r="F23" s="174"/>
      <c r="G23" s="174"/>
      <c r="H23" s="175"/>
      <c r="I23"/>
      <c r="J23"/>
      <c r="K23"/>
      <c r="L23"/>
      <c r="M23"/>
      <c r="N23"/>
      <c r="O23"/>
      <c r="P23"/>
      <c r="Q23" s="95"/>
      <c r="R23" s="97"/>
      <c r="S23" s="98"/>
      <c r="T23" s="98"/>
      <c r="U23" s="95"/>
      <c r="V23" s="97"/>
      <c r="W23" s="98"/>
      <c r="X23" s="98"/>
      <c r="Y23" s="95"/>
      <c r="Z23" s="97"/>
      <c r="AA23" s="98"/>
      <c r="AB23" s="98"/>
    </row>
    <row r="24" spans="1:28" ht="39.950000000000003" customHeight="1">
      <c r="A24" s="27"/>
      <c r="B24" s="139" t="s">
        <v>44</v>
      </c>
      <c r="C24" s="140"/>
      <c r="D24" s="131"/>
      <c r="E24" s="141">
        <f>G20</f>
        <v>0</v>
      </c>
      <c r="F24" s="142"/>
      <c r="G24" s="142"/>
      <c r="H24" s="143"/>
      <c r="I24"/>
      <c r="J24"/>
      <c r="K24"/>
      <c r="L24"/>
      <c r="M24"/>
      <c r="N24"/>
      <c r="O24"/>
      <c r="P24"/>
      <c r="Q24" s="95"/>
      <c r="R24" s="97"/>
      <c r="S24" s="98"/>
      <c r="T24" s="98"/>
      <c r="U24" s="95"/>
      <c r="V24" s="97"/>
      <c r="W24" s="98"/>
      <c r="X24" s="98"/>
      <c r="Y24" s="95"/>
      <c r="Z24" s="97"/>
      <c r="AA24" s="98"/>
      <c r="AB24" s="98"/>
    </row>
    <row r="25" spans="1:28" ht="39.950000000000003" customHeight="1">
      <c r="A25" s="27"/>
      <c r="B25" s="139" t="s">
        <v>59</v>
      </c>
      <c r="C25" s="140"/>
      <c r="D25" s="131"/>
      <c r="E25" s="150">
        <f>SUM(H10,H11,H12,H13,H14,H15,H16)</f>
        <v>0</v>
      </c>
      <c r="F25" s="151"/>
      <c r="G25" s="152" t="e">
        <f>E25/E23</f>
        <v>#DIV/0!</v>
      </c>
      <c r="H25" s="153"/>
      <c r="I25"/>
      <c r="J25"/>
      <c r="K25" s="1" t="s">
        <v>45</v>
      </c>
      <c r="L25"/>
      <c r="M25"/>
      <c r="N25"/>
      <c r="O25" s="1" t="s">
        <v>45</v>
      </c>
      <c r="P25"/>
      <c r="Q25" s="95"/>
      <c r="R25" s="97"/>
      <c r="S25" s="98"/>
      <c r="T25" s="98"/>
      <c r="U25" s="95"/>
      <c r="V25" s="97"/>
      <c r="W25" s="98"/>
      <c r="X25" s="98"/>
      <c r="Y25" s="95"/>
      <c r="Z25" s="97"/>
      <c r="AA25" s="98"/>
      <c r="AB25" s="98"/>
    </row>
    <row r="26" spans="1:28" ht="39.950000000000003" customHeight="1">
      <c r="A26" s="27"/>
      <c r="B26" s="139" t="s">
        <v>61</v>
      </c>
      <c r="C26" s="140"/>
      <c r="D26" s="113"/>
      <c r="E26" s="150">
        <f>SUM(H17:H19)</f>
        <v>0</v>
      </c>
      <c r="F26" s="151"/>
      <c r="G26" s="152" t="e">
        <f>E26/E23</f>
        <v>#DIV/0!</v>
      </c>
      <c r="H26" s="153"/>
      <c r="I26"/>
      <c r="J26"/>
      <c r="K26"/>
      <c r="L26"/>
      <c r="M26"/>
      <c r="N26"/>
      <c r="O26"/>
      <c r="P26"/>
      <c r="Q26" s="95"/>
      <c r="R26" s="97"/>
      <c r="S26" s="98"/>
      <c r="T26" s="98"/>
      <c r="U26" s="95"/>
      <c r="V26" s="97"/>
      <c r="W26" s="98"/>
      <c r="X26" s="98"/>
      <c r="Y26" s="95"/>
      <c r="Z26" s="97"/>
      <c r="AA26" s="98"/>
      <c r="AB26" s="98"/>
    </row>
    <row r="27" spans="1:28" ht="39.950000000000003" customHeight="1" thickBot="1">
      <c r="A27" s="27"/>
      <c r="B27" s="144" t="s">
        <v>60</v>
      </c>
      <c r="C27" s="145"/>
      <c r="D27" s="132"/>
      <c r="E27" s="146">
        <f>SUM(E25,E26)</f>
        <v>0</v>
      </c>
      <c r="F27" s="147"/>
      <c r="G27" s="148" t="e">
        <f>E27/E23</f>
        <v>#DIV/0!</v>
      </c>
      <c r="H27" s="149"/>
      <c r="I27"/>
      <c r="J27"/>
      <c r="K27"/>
      <c r="L27"/>
      <c r="M27"/>
      <c r="N27"/>
      <c r="O27"/>
      <c r="P27"/>
      <c r="Q27" s="95"/>
      <c r="R27" s="97"/>
      <c r="S27" s="98"/>
      <c r="T27" s="98"/>
      <c r="U27" s="95"/>
      <c r="V27" s="97"/>
      <c r="W27" s="98"/>
      <c r="X27" s="98"/>
      <c r="Y27" s="95"/>
      <c r="Z27" s="97"/>
      <c r="AA27" s="98"/>
      <c r="AB27" s="98"/>
    </row>
    <row r="28" spans="1:28" ht="27.75" customHeight="1" thickBot="1">
      <c r="A28" s="27"/>
      <c r="B28" s="114"/>
      <c r="C28" s="114"/>
      <c r="D28" s="113"/>
      <c r="E28" s="115"/>
      <c r="F28" s="115"/>
      <c r="G28" s="116"/>
      <c r="H28" s="116"/>
      <c r="I28"/>
      <c r="J28"/>
      <c r="K28"/>
      <c r="L28"/>
      <c r="M28"/>
      <c r="N28"/>
      <c r="O28"/>
      <c r="P28"/>
      <c r="Q28" s="95"/>
      <c r="R28" s="97"/>
      <c r="S28" s="98"/>
      <c r="T28" s="98"/>
      <c r="U28" s="95"/>
      <c r="V28" s="97"/>
      <c r="W28" s="98"/>
      <c r="X28" s="98"/>
      <c r="Y28" s="95"/>
      <c r="Z28" s="97"/>
      <c r="AA28" s="98"/>
      <c r="AB28" s="98"/>
    </row>
    <row r="29" spans="1:28" ht="200.1" customHeight="1" thickBot="1">
      <c r="B29" s="136" t="s">
        <v>67</v>
      </c>
      <c r="C29" s="137"/>
      <c r="D29" s="137"/>
      <c r="E29" s="137"/>
      <c r="F29" s="137"/>
      <c r="G29" s="137"/>
      <c r="H29" s="138"/>
    </row>
    <row r="30" spans="1:28" ht="14.25" customHeight="1" thickBot="1"/>
    <row r="31" spans="1:28" ht="162.4" customHeight="1" thickBot="1">
      <c r="B31" s="133" t="s">
        <v>65</v>
      </c>
      <c r="C31" s="134"/>
      <c r="D31" s="134"/>
      <c r="E31" s="134"/>
      <c r="F31" s="134"/>
      <c r="G31" s="134"/>
      <c r="H31" s="134"/>
      <c r="I31" s="134"/>
      <c r="J31" s="134"/>
      <c r="K31" s="134"/>
      <c r="L31" s="134"/>
      <c r="M31" s="134"/>
      <c r="N31" s="134"/>
      <c r="O31" s="134"/>
      <c r="P31" s="134"/>
      <c r="Q31" s="134"/>
      <c r="R31" s="134"/>
      <c r="S31" s="134"/>
      <c r="T31" s="134"/>
      <c r="U31" s="134"/>
      <c r="V31" s="134"/>
      <c r="W31" s="134"/>
      <c r="X31" s="134"/>
      <c r="Y31" s="134"/>
      <c r="Z31" s="134"/>
      <c r="AA31" s="134"/>
      <c r="AB31" s="135"/>
    </row>
    <row r="32" spans="1:28">
      <c r="B32" s="28"/>
      <c r="C32" s="29"/>
      <c r="D32" s="29"/>
      <c r="E32" s="28"/>
      <c r="F32" s="28"/>
      <c r="G32" s="28"/>
      <c r="H32" s="28"/>
      <c r="I32" s="28"/>
      <c r="J32" s="28"/>
      <c r="K32" s="28"/>
      <c r="L32" s="28"/>
      <c r="M32" s="28"/>
      <c r="N32" s="28"/>
      <c r="O32" s="28"/>
      <c r="P32" s="28"/>
      <c r="Q32" s="28"/>
      <c r="R32" s="28"/>
      <c r="S32" s="28"/>
      <c r="T32" s="28"/>
      <c r="U32" s="28"/>
      <c r="V32" s="28"/>
      <c r="W32" s="28"/>
      <c r="X32" s="28"/>
    </row>
    <row r="33" spans="2:28">
      <c r="B33" s="28"/>
      <c r="C33" s="29"/>
      <c r="D33" s="29"/>
      <c r="E33" s="28"/>
      <c r="F33" s="28"/>
      <c r="G33" s="28"/>
      <c r="H33" s="28"/>
      <c r="I33" s="28"/>
      <c r="J33" s="28"/>
      <c r="K33" s="28"/>
      <c r="L33" s="28"/>
      <c r="M33" s="28"/>
      <c r="N33" s="28"/>
      <c r="O33" s="28"/>
      <c r="P33" s="28"/>
      <c r="Q33" s="28"/>
      <c r="R33" s="28"/>
      <c r="S33" s="28"/>
      <c r="T33" s="28"/>
      <c r="U33" s="28"/>
      <c r="V33" s="28"/>
      <c r="W33" s="28"/>
      <c r="X33" s="28"/>
    </row>
    <row r="34" spans="2:28" ht="13.5" thickBot="1">
      <c r="B34" s="28"/>
      <c r="C34" s="29"/>
      <c r="D34" s="29"/>
      <c r="E34" s="28"/>
      <c r="F34" s="28"/>
      <c r="G34" s="28"/>
      <c r="H34" s="28"/>
      <c r="I34" s="28"/>
      <c r="J34" s="28"/>
      <c r="K34" s="28"/>
      <c r="L34" s="28"/>
      <c r="M34" s="28"/>
      <c r="N34" s="28"/>
      <c r="O34" s="28"/>
      <c r="P34" s="28"/>
      <c r="Q34" s="28"/>
      <c r="R34" s="28"/>
      <c r="S34" s="28"/>
      <c r="T34" s="28"/>
      <c r="U34" s="28"/>
      <c r="V34" s="28"/>
      <c r="W34" s="28"/>
      <c r="X34" s="28"/>
    </row>
    <row r="35" spans="2:28" s="45" customFormat="1" ht="30" customHeight="1">
      <c r="B35" s="168" t="s">
        <v>66</v>
      </c>
      <c r="C35" s="168"/>
      <c r="D35" s="47"/>
      <c r="E35" s="156" t="s">
        <v>33</v>
      </c>
      <c r="F35" s="157"/>
      <c r="G35" s="157"/>
      <c r="H35" s="158"/>
      <c r="I35" s="164" t="s">
        <v>34</v>
      </c>
      <c r="J35" s="165"/>
      <c r="K35" s="165"/>
      <c r="L35" s="165"/>
      <c r="M35" s="165"/>
      <c r="N35" s="165"/>
      <c r="O35" s="165"/>
      <c r="P35" s="165"/>
      <c r="Q35" s="165"/>
      <c r="R35" s="165"/>
      <c r="S35" s="165"/>
      <c r="T35" s="165"/>
      <c r="U35" s="165"/>
      <c r="V35" s="165"/>
      <c r="W35" s="165"/>
      <c r="X35" s="165"/>
      <c r="Y35" s="165"/>
      <c r="Z35" s="165"/>
      <c r="AA35" s="165"/>
      <c r="AB35" s="166"/>
    </row>
    <row r="36" spans="2:28" s="45" customFormat="1" ht="30" customHeight="1" thickBot="1">
      <c r="B36" s="168"/>
      <c r="C36" s="168"/>
      <c r="D36" s="47"/>
      <c r="E36" s="159"/>
      <c r="F36" s="160"/>
      <c r="G36" s="160"/>
      <c r="H36" s="161"/>
      <c r="I36" s="154" t="s">
        <v>25</v>
      </c>
      <c r="J36" s="155"/>
      <c r="K36" s="155"/>
      <c r="L36" s="155"/>
      <c r="M36" s="154" t="s">
        <v>14</v>
      </c>
      <c r="N36" s="155"/>
      <c r="O36" s="155"/>
      <c r="P36" s="155"/>
      <c r="Q36" s="154" t="s">
        <v>2</v>
      </c>
      <c r="R36" s="155"/>
      <c r="S36" s="155"/>
      <c r="T36" s="155"/>
      <c r="U36" s="154" t="s">
        <v>3</v>
      </c>
      <c r="V36" s="155"/>
      <c r="W36" s="155"/>
      <c r="X36" s="155"/>
      <c r="Y36" s="154" t="s">
        <v>4</v>
      </c>
      <c r="Z36" s="155"/>
      <c r="AA36" s="155"/>
      <c r="AB36" s="167"/>
    </row>
    <row r="37" spans="2:28" s="45" customFormat="1" ht="15.75" customHeight="1" thickBot="1">
      <c r="B37" s="169"/>
      <c r="C37" s="169"/>
      <c r="D37" s="46"/>
      <c r="E37" s="117" t="s">
        <v>24</v>
      </c>
      <c r="F37" s="118"/>
      <c r="G37" s="119" t="s">
        <v>6</v>
      </c>
      <c r="H37" s="120" t="s">
        <v>8</v>
      </c>
      <c r="I37" s="109" t="s">
        <v>6</v>
      </c>
      <c r="J37" s="110" t="s">
        <v>8</v>
      </c>
      <c r="K37" s="110"/>
      <c r="L37" s="112"/>
      <c r="M37" s="109" t="s">
        <v>6</v>
      </c>
      <c r="N37" s="110" t="s">
        <v>8</v>
      </c>
      <c r="O37" s="110"/>
      <c r="P37" s="112"/>
      <c r="Q37" s="109" t="s">
        <v>6</v>
      </c>
      <c r="R37" s="110" t="s">
        <v>8</v>
      </c>
      <c r="S37" s="110"/>
      <c r="T37" s="112"/>
      <c r="U37" s="109" t="s">
        <v>6</v>
      </c>
      <c r="V37" s="110" t="s">
        <v>8</v>
      </c>
      <c r="W37" s="110"/>
      <c r="X37" s="112"/>
      <c r="Y37" s="109" t="s">
        <v>6</v>
      </c>
      <c r="Z37" s="110" t="s">
        <v>8</v>
      </c>
      <c r="AA37" s="110"/>
      <c r="AB37" s="111"/>
    </row>
    <row r="38" spans="2:28" s="45" customFormat="1">
      <c r="B38" s="76" t="s">
        <v>23</v>
      </c>
      <c r="C38" s="77"/>
      <c r="D38" s="89"/>
      <c r="E38" s="121"/>
      <c r="F38" s="122"/>
      <c r="G38" s="122"/>
      <c r="H38" s="123"/>
      <c r="I38" s="57"/>
      <c r="J38" s="58"/>
      <c r="K38" s="58"/>
      <c r="L38" s="58"/>
      <c r="M38" s="57"/>
      <c r="N38" s="58"/>
      <c r="O38" s="58"/>
      <c r="P38" s="58"/>
      <c r="Q38" s="57"/>
      <c r="R38" s="58"/>
      <c r="S38" s="58"/>
      <c r="T38" s="58"/>
      <c r="U38" s="57"/>
      <c r="V38" s="58"/>
      <c r="W38" s="58"/>
      <c r="X38" s="58"/>
      <c r="Y38" s="64"/>
      <c r="Z38" s="59"/>
      <c r="AA38" s="59"/>
      <c r="AB38" s="71"/>
    </row>
    <row r="39" spans="2:28" s="45" customFormat="1">
      <c r="B39" s="78" t="s">
        <v>22</v>
      </c>
      <c r="C39" s="79"/>
      <c r="D39" s="89"/>
      <c r="E39" s="124"/>
      <c r="F39" s="54"/>
      <c r="G39" s="48">
        <f>I39+M39+Q39+U39+Y39</f>
        <v>0</v>
      </c>
      <c r="H39" s="72">
        <f>J39+N39+R39+V39+Z39</f>
        <v>0</v>
      </c>
      <c r="I39" s="60"/>
      <c r="J39" s="65">
        <f>I39*$E$39</f>
        <v>0</v>
      </c>
      <c r="K39" s="48"/>
      <c r="L39" s="66"/>
      <c r="M39" s="60"/>
      <c r="N39" s="65">
        <f>M39*$E$39</f>
        <v>0</v>
      </c>
      <c r="O39" s="48"/>
      <c r="P39" s="66"/>
      <c r="Q39" s="60"/>
      <c r="R39" s="65">
        <f>Q39*$E$39</f>
        <v>0</v>
      </c>
      <c r="S39" s="48"/>
      <c r="T39" s="66"/>
      <c r="U39" s="60"/>
      <c r="V39" s="65">
        <f>U39*$E$39</f>
        <v>0</v>
      </c>
      <c r="W39" s="48"/>
      <c r="X39" s="66"/>
      <c r="Y39" s="60"/>
      <c r="Z39" s="65">
        <f>Y39*$E$39</f>
        <v>0</v>
      </c>
      <c r="AA39" s="69"/>
      <c r="AB39" s="88"/>
    </row>
    <row r="40" spans="2:28" s="45" customFormat="1">
      <c r="B40" s="80" t="s">
        <v>19</v>
      </c>
      <c r="C40" s="81"/>
      <c r="D40" s="90"/>
      <c r="E40" s="124"/>
      <c r="F40" s="55"/>
      <c r="G40" s="56">
        <f t="shared" ref="G40:G44" si="12">I40+M40+Q40+U40+Y40</f>
        <v>0</v>
      </c>
      <c r="H40" s="73">
        <f t="shared" ref="H40:H44" si="13">J40+N40+R40+V40+Z40</f>
        <v>0</v>
      </c>
      <c r="I40" s="61"/>
      <c r="J40" s="67">
        <f>I40*$E$40</f>
        <v>0</v>
      </c>
      <c r="K40" s="56"/>
      <c r="L40" s="68"/>
      <c r="M40" s="61"/>
      <c r="N40" s="67">
        <f>M40*$E$40</f>
        <v>0</v>
      </c>
      <c r="O40" s="56"/>
      <c r="P40" s="68"/>
      <c r="Q40" s="61"/>
      <c r="R40" s="67">
        <f>Q40*$E$40</f>
        <v>0</v>
      </c>
      <c r="S40" s="56"/>
      <c r="T40" s="68"/>
      <c r="U40" s="61"/>
      <c r="V40" s="67">
        <f>U40*$E$40</f>
        <v>0</v>
      </c>
      <c r="W40" s="56"/>
      <c r="X40" s="68"/>
      <c r="Y40" s="61"/>
      <c r="Z40" s="67">
        <f>Y40*$E$40</f>
        <v>0</v>
      </c>
      <c r="AA40" s="70"/>
      <c r="AB40" s="87"/>
    </row>
    <row r="41" spans="2:28" s="45" customFormat="1">
      <c r="B41" s="80" t="s">
        <v>39</v>
      </c>
      <c r="C41" s="81"/>
      <c r="D41" s="90"/>
      <c r="E41" s="124"/>
      <c r="F41" s="55"/>
      <c r="G41" s="56">
        <f t="shared" si="12"/>
        <v>0</v>
      </c>
      <c r="H41" s="73">
        <f t="shared" si="13"/>
        <v>0</v>
      </c>
      <c r="I41" s="61"/>
      <c r="J41" s="67">
        <f>I41*$E$41</f>
        <v>0</v>
      </c>
      <c r="K41" s="56"/>
      <c r="L41" s="68"/>
      <c r="M41" s="61"/>
      <c r="N41" s="67">
        <f>M41*$E$41</f>
        <v>0</v>
      </c>
      <c r="O41" s="56"/>
      <c r="P41" s="68"/>
      <c r="Q41" s="61"/>
      <c r="R41" s="67">
        <f>Q41*$E$41</f>
        <v>0</v>
      </c>
      <c r="S41" s="56"/>
      <c r="T41" s="68"/>
      <c r="U41" s="61"/>
      <c r="V41" s="67">
        <f>U41*$E$41</f>
        <v>0</v>
      </c>
      <c r="W41" s="56"/>
      <c r="X41" s="68"/>
      <c r="Y41" s="61"/>
      <c r="Z41" s="67">
        <f>Y41*$E$41</f>
        <v>0</v>
      </c>
      <c r="AA41" s="70"/>
      <c r="AB41" s="87"/>
    </row>
    <row r="42" spans="2:28" s="45" customFormat="1">
      <c r="B42" s="80" t="s">
        <v>38</v>
      </c>
      <c r="C42" s="81"/>
      <c r="D42" s="90"/>
      <c r="E42" s="124"/>
      <c r="F42" s="55"/>
      <c r="G42" s="56">
        <f t="shared" ref="G42" si="14">I42+M42+Q42+U42+Y42</f>
        <v>0</v>
      </c>
      <c r="H42" s="73">
        <f t="shared" ref="H42" si="15">J42+N42+R42+V42+Z42</f>
        <v>0</v>
      </c>
      <c r="I42" s="61"/>
      <c r="J42" s="67">
        <f>I42*$E$42</f>
        <v>0</v>
      </c>
      <c r="K42" s="56"/>
      <c r="L42" s="68"/>
      <c r="M42" s="61"/>
      <c r="N42" s="67">
        <f>M42*$E$42</f>
        <v>0</v>
      </c>
      <c r="O42" s="56"/>
      <c r="P42" s="68"/>
      <c r="Q42" s="61"/>
      <c r="R42" s="67">
        <f>Q42*$E$42</f>
        <v>0</v>
      </c>
      <c r="S42" s="56"/>
      <c r="T42" s="68"/>
      <c r="U42" s="61"/>
      <c r="V42" s="67">
        <f>U42*$E$42</f>
        <v>0</v>
      </c>
      <c r="W42" s="56"/>
      <c r="X42" s="68"/>
      <c r="Y42" s="61"/>
      <c r="Z42" s="67">
        <f>Y42*$E$42</f>
        <v>0</v>
      </c>
      <c r="AA42" s="70"/>
      <c r="AB42" s="87"/>
    </row>
    <row r="43" spans="2:28" s="45" customFormat="1">
      <c r="B43" s="80" t="s">
        <v>20</v>
      </c>
      <c r="C43" s="81"/>
      <c r="D43" s="90"/>
      <c r="E43" s="124"/>
      <c r="F43" s="55"/>
      <c r="G43" s="56">
        <f t="shared" si="12"/>
        <v>0</v>
      </c>
      <c r="H43" s="73">
        <f t="shared" si="13"/>
        <v>0</v>
      </c>
      <c r="I43" s="61"/>
      <c r="J43" s="67">
        <f>I43*$E$43</f>
        <v>0</v>
      </c>
      <c r="K43" s="56"/>
      <c r="L43" s="68"/>
      <c r="M43" s="61"/>
      <c r="N43" s="67">
        <f>M43*$E$43</f>
        <v>0</v>
      </c>
      <c r="O43" s="56"/>
      <c r="P43" s="68"/>
      <c r="Q43" s="61"/>
      <c r="R43" s="67">
        <f>Q43*$E$43</f>
        <v>0</v>
      </c>
      <c r="S43" s="56"/>
      <c r="T43" s="68"/>
      <c r="U43" s="61"/>
      <c r="V43" s="67">
        <f>U43*$E$43</f>
        <v>0</v>
      </c>
      <c r="W43" s="56"/>
      <c r="X43" s="68"/>
      <c r="Y43" s="61"/>
      <c r="Z43" s="67">
        <f>Y43*$E$43</f>
        <v>0</v>
      </c>
      <c r="AA43" s="70"/>
      <c r="AB43" s="87"/>
    </row>
    <row r="44" spans="2:28" s="45" customFormat="1" ht="13.5" thickBot="1">
      <c r="B44" s="80" t="s">
        <v>21</v>
      </c>
      <c r="C44" s="81"/>
      <c r="D44" s="90"/>
      <c r="E44" s="128"/>
      <c r="F44" s="129"/>
      <c r="G44" s="126">
        <f t="shared" si="12"/>
        <v>0</v>
      </c>
      <c r="H44" s="127">
        <f t="shared" si="13"/>
        <v>0</v>
      </c>
      <c r="I44" s="61"/>
      <c r="J44" s="67">
        <f>I44*$E$44</f>
        <v>0</v>
      </c>
      <c r="K44" s="56"/>
      <c r="L44" s="68"/>
      <c r="M44" s="61"/>
      <c r="N44" s="67">
        <f>M44*$E$44</f>
        <v>0</v>
      </c>
      <c r="O44" s="56"/>
      <c r="P44" s="68"/>
      <c r="Q44" s="61"/>
      <c r="R44" s="67">
        <f>Q44*$E$44</f>
        <v>0</v>
      </c>
      <c r="S44" s="56"/>
      <c r="T44" s="68"/>
      <c r="U44" s="61"/>
      <c r="V44" s="67">
        <f>U44*$E$44</f>
        <v>0</v>
      </c>
      <c r="W44" s="56"/>
      <c r="X44" s="68"/>
      <c r="Y44" s="61"/>
      <c r="Z44" s="67">
        <f>Y44*$E$44</f>
        <v>0</v>
      </c>
      <c r="AA44" s="70"/>
      <c r="AB44" s="87"/>
    </row>
    <row r="45" spans="2:28" s="45" customFormat="1" ht="13.5" thickBot="1">
      <c r="B45" s="49" t="s">
        <v>26</v>
      </c>
      <c r="C45" s="84"/>
      <c r="D45" s="90"/>
      <c r="E45" s="74"/>
      <c r="F45" s="125"/>
      <c r="G45" s="126">
        <f>SUM(G39:G44)</f>
        <v>0</v>
      </c>
      <c r="H45" s="127">
        <f>SUM(H39:H44)</f>
        <v>0</v>
      </c>
      <c r="I45" s="105">
        <f>SUM(I39:I44)</f>
        <v>0</v>
      </c>
      <c r="J45" s="50">
        <f>SUM(J39:J44)</f>
        <v>0</v>
      </c>
      <c r="K45" s="51"/>
      <c r="L45" s="63"/>
      <c r="M45" s="105">
        <f>SUM(M39:M44)</f>
        <v>0</v>
      </c>
      <c r="N45" s="50">
        <f>SUM(N39:N44)</f>
        <v>0</v>
      </c>
      <c r="O45" s="51"/>
      <c r="P45" s="63"/>
      <c r="Q45" s="105">
        <f>SUM(Q39:Q44)</f>
        <v>0</v>
      </c>
      <c r="R45" s="50">
        <f>SUM(R39:R44)</f>
        <v>0</v>
      </c>
      <c r="S45" s="51"/>
      <c r="T45" s="63"/>
      <c r="U45" s="105">
        <f>SUM(U39:U44)</f>
        <v>0</v>
      </c>
      <c r="V45" s="50">
        <f>SUM(V39:V44)</f>
        <v>0</v>
      </c>
      <c r="W45" s="51"/>
      <c r="X45" s="63"/>
      <c r="Y45" s="105">
        <f>SUM(Y39:Y44)</f>
        <v>0</v>
      </c>
      <c r="Z45" s="50">
        <f>SUM(Z39:Z44)</f>
        <v>0</v>
      </c>
      <c r="AA45" s="51"/>
      <c r="AB45" s="53"/>
    </row>
    <row r="46" spans="2:28" s="45" customFormat="1">
      <c r="B46" s="85" t="s">
        <v>27</v>
      </c>
      <c r="C46" s="86"/>
      <c r="D46" s="89"/>
      <c r="E46" s="64"/>
      <c r="F46" s="59"/>
      <c r="G46" s="59"/>
      <c r="H46" s="71"/>
      <c r="I46" s="57"/>
      <c r="J46" s="58"/>
      <c r="K46" s="58"/>
      <c r="L46" s="58"/>
      <c r="M46" s="57"/>
      <c r="N46" s="58"/>
      <c r="O46" s="58"/>
      <c r="P46" s="58"/>
      <c r="Q46" s="57"/>
      <c r="R46" s="58"/>
      <c r="S46" s="58"/>
      <c r="T46" s="58"/>
      <c r="U46" s="57"/>
      <c r="V46" s="58"/>
      <c r="W46" s="58"/>
      <c r="X46" s="58"/>
      <c r="Y46" s="64"/>
      <c r="Z46" s="59"/>
      <c r="AA46" s="59"/>
      <c r="AB46" s="71"/>
    </row>
    <row r="47" spans="2:28" s="45" customFormat="1">
      <c r="B47" s="78" t="s">
        <v>22</v>
      </c>
      <c r="C47" s="79"/>
      <c r="D47" s="89"/>
      <c r="E47" s="107">
        <f t="shared" ref="E47:E52" si="16">E39</f>
        <v>0</v>
      </c>
      <c r="F47" s="54"/>
      <c r="G47" s="48">
        <f>I47+M47+Q47+U47+Y47</f>
        <v>0</v>
      </c>
      <c r="H47" s="72">
        <f>J47+N47+R47+V47+Z47</f>
        <v>0</v>
      </c>
      <c r="I47" s="60"/>
      <c r="J47" s="65">
        <f>I47*$E$39</f>
        <v>0</v>
      </c>
      <c r="K47" s="48"/>
      <c r="L47" s="66"/>
      <c r="M47" s="60"/>
      <c r="N47" s="65">
        <f>M47*$E$39</f>
        <v>0</v>
      </c>
      <c r="O47" s="48"/>
      <c r="P47" s="66"/>
      <c r="Q47" s="60"/>
      <c r="R47" s="65">
        <f>Q47*$E$39</f>
        <v>0</v>
      </c>
      <c r="S47" s="48"/>
      <c r="T47" s="66"/>
      <c r="U47" s="60"/>
      <c r="V47" s="65">
        <f>U47*$E$39</f>
        <v>0</v>
      </c>
      <c r="W47" s="48"/>
      <c r="X47" s="66"/>
      <c r="Y47" s="60"/>
      <c r="Z47" s="65">
        <f>Y47*$E$39</f>
        <v>0</v>
      </c>
      <c r="AA47" s="69"/>
      <c r="AB47" s="88"/>
    </row>
    <row r="48" spans="2:28" s="45" customFormat="1">
      <c r="B48" s="80" t="s">
        <v>19</v>
      </c>
      <c r="C48" s="81"/>
      <c r="D48" s="90"/>
      <c r="E48" s="107">
        <f t="shared" si="16"/>
        <v>0</v>
      </c>
      <c r="F48" s="55"/>
      <c r="G48" s="56">
        <f t="shared" ref="G48:G52" si="17">I48+M48+Q48+U48+Y48</f>
        <v>0</v>
      </c>
      <c r="H48" s="73">
        <f t="shared" ref="H48:H52" si="18">J48+N48+R48+V48+Z48</f>
        <v>0</v>
      </c>
      <c r="I48" s="61"/>
      <c r="J48" s="67">
        <f>I48*$E$40</f>
        <v>0</v>
      </c>
      <c r="K48" s="56"/>
      <c r="L48" s="68"/>
      <c r="M48" s="61"/>
      <c r="N48" s="67">
        <f>M48*$E$40</f>
        <v>0</v>
      </c>
      <c r="O48" s="56"/>
      <c r="P48" s="68"/>
      <c r="Q48" s="61"/>
      <c r="R48" s="67">
        <f>Q48*$E$40</f>
        <v>0</v>
      </c>
      <c r="S48" s="56"/>
      <c r="T48" s="68"/>
      <c r="U48" s="61"/>
      <c r="V48" s="67">
        <f>U48*$E$40</f>
        <v>0</v>
      </c>
      <c r="W48" s="56"/>
      <c r="X48" s="68"/>
      <c r="Y48" s="61"/>
      <c r="Z48" s="67">
        <f>Y48*$E$40</f>
        <v>0</v>
      </c>
      <c r="AA48" s="70"/>
      <c r="AB48" s="87"/>
    </row>
    <row r="49" spans="2:28" s="45" customFormat="1">
      <c r="B49" s="80" t="s">
        <v>39</v>
      </c>
      <c r="C49" s="81"/>
      <c r="D49" s="90"/>
      <c r="E49" s="107">
        <f t="shared" si="16"/>
        <v>0</v>
      </c>
      <c r="F49" s="55"/>
      <c r="G49" s="56">
        <f t="shared" si="17"/>
        <v>0</v>
      </c>
      <c r="H49" s="73">
        <f t="shared" si="18"/>
        <v>0</v>
      </c>
      <c r="I49" s="61"/>
      <c r="J49" s="67">
        <f>I49*$E$41</f>
        <v>0</v>
      </c>
      <c r="K49" s="56"/>
      <c r="L49" s="68"/>
      <c r="M49" s="61"/>
      <c r="N49" s="67">
        <f>M49*$E$41</f>
        <v>0</v>
      </c>
      <c r="O49" s="56"/>
      <c r="P49" s="68"/>
      <c r="Q49" s="61"/>
      <c r="R49" s="67">
        <f>Q49*$E$41</f>
        <v>0</v>
      </c>
      <c r="S49" s="56"/>
      <c r="T49" s="68"/>
      <c r="U49" s="61"/>
      <c r="V49" s="67">
        <f>U49*$E$41</f>
        <v>0</v>
      </c>
      <c r="W49" s="56"/>
      <c r="X49" s="68"/>
      <c r="Y49" s="61"/>
      <c r="Z49" s="67">
        <f>Y49*$E$41</f>
        <v>0</v>
      </c>
      <c r="AA49" s="70"/>
      <c r="AB49" s="87"/>
    </row>
    <row r="50" spans="2:28" s="45" customFormat="1">
      <c r="B50" s="80" t="s">
        <v>38</v>
      </c>
      <c r="C50" s="81"/>
      <c r="D50" s="90"/>
      <c r="E50" s="107">
        <f>E42</f>
        <v>0</v>
      </c>
      <c r="F50" s="55"/>
      <c r="G50" s="56">
        <f t="shared" si="17"/>
        <v>0</v>
      </c>
      <c r="H50" s="73">
        <f t="shared" si="18"/>
        <v>0</v>
      </c>
      <c r="I50" s="61"/>
      <c r="J50" s="67">
        <f>I50*$E$42</f>
        <v>0</v>
      </c>
      <c r="K50" s="56"/>
      <c r="L50" s="68"/>
      <c r="M50" s="61"/>
      <c r="N50" s="67">
        <f>M50*$E$42</f>
        <v>0</v>
      </c>
      <c r="O50" s="56"/>
      <c r="P50" s="68"/>
      <c r="Q50" s="61"/>
      <c r="R50" s="67">
        <f>Q50*$E$42</f>
        <v>0</v>
      </c>
      <c r="S50" s="56"/>
      <c r="T50" s="68"/>
      <c r="U50" s="61"/>
      <c r="V50" s="67">
        <f>U50*$E$42</f>
        <v>0</v>
      </c>
      <c r="W50" s="56"/>
      <c r="X50" s="68"/>
      <c r="Y50" s="61"/>
      <c r="Z50" s="67">
        <f>Y50*$E$42</f>
        <v>0</v>
      </c>
      <c r="AA50" s="70"/>
      <c r="AB50" s="87"/>
    </row>
    <row r="51" spans="2:28" s="45" customFormat="1">
      <c r="B51" s="80" t="s">
        <v>20</v>
      </c>
      <c r="C51" s="81"/>
      <c r="D51" s="90"/>
      <c r="E51" s="107">
        <f t="shared" si="16"/>
        <v>0</v>
      </c>
      <c r="F51" s="55"/>
      <c r="G51" s="56">
        <f t="shared" si="17"/>
        <v>0</v>
      </c>
      <c r="H51" s="73">
        <f t="shared" si="18"/>
        <v>0</v>
      </c>
      <c r="I51" s="61"/>
      <c r="J51" s="67">
        <f>I51*$E$43</f>
        <v>0</v>
      </c>
      <c r="K51" s="56"/>
      <c r="L51" s="68"/>
      <c r="M51" s="61"/>
      <c r="N51" s="67">
        <f>M51*$E$43</f>
        <v>0</v>
      </c>
      <c r="O51" s="56"/>
      <c r="P51" s="68"/>
      <c r="Q51" s="61"/>
      <c r="R51" s="67">
        <f>Q51*$E$43</f>
        <v>0</v>
      </c>
      <c r="S51" s="56"/>
      <c r="T51" s="68"/>
      <c r="U51" s="61"/>
      <c r="V51" s="67">
        <f>U51*$E$43</f>
        <v>0</v>
      </c>
      <c r="W51" s="56"/>
      <c r="X51" s="68"/>
      <c r="Y51" s="61"/>
      <c r="Z51" s="67">
        <f>Y51*$E$43</f>
        <v>0</v>
      </c>
      <c r="AA51" s="70"/>
      <c r="AB51" s="87"/>
    </row>
    <row r="52" spans="2:28" s="45" customFormat="1" ht="13.5" thickBot="1">
      <c r="B52" s="80" t="s">
        <v>21</v>
      </c>
      <c r="C52" s="81"/>
      <c r="D52" s="90"/>
      <c r="E52" s="107">
        <f t="shared" si="16"/>
        <v>0</v>
      </c>
      <c r="F52" s="55"/>
      <c r="G52" s="56">
        <f t="shared" si="17"/>
        <v>0</v>
      </c>
      <c r="H52" s="73">
        <f t="shared" si="18"/>
        <v>0</v>
      </c>
      <c r="I52" s="61"/>
      <c r="J52" s="67">
        <f>I52*$E$44</f>
        <v>0</v>
      </c>
      <c r="K52" s="56"/>
      <c r="L52" s="68"/>
      <c r="M52" s="61"/>
      <c r="N52" s="67">
        <f>M52*$E$44</f>
        <v>0</v>
      </c>
      <c r="O52" s="56"/>
      <c r="P52" s="68"/>
      <c r="Q52" s="61"/>
      <c r="R52" s="67">
        <f>Q52*$E$44</f>
        <v>0</v>
      </c>
      <c r="S52" s="56"/>
      <c r="T52" s="68"/>
      <c r="U52" s="61"/>
      <c r="V52" s="67">
        <f>U52*$E$44</f>
        <v>0</v>
      </c>
      <c r="W52" s="56"/>
      <c r="X52" s="68"/>
      <c r="Y52" s="61"/>
      <c r="Z52" s="67">
        <f>Y52*$E$44</f>
        <v>0</v>
      </c>
      <c r="AA52" s="70"/>
      <c r="AB52" s="87"/>
    </row>
    <row r="53" spans="2:28" s="45" customFormat="1" ht="13.5" thickBot="1">
      <c r="B53" s="49" t="s">
        <v>26</v>
      </c>
      <c r="C53" s="84"/>
      <c r="D53" s="90"/>
      <c r="E53" s="62"/>
      <c r="F53" s="51"/>
      <c r="G53" s="52">
        <f>SUM(G47:G52)</f>
        <v>0</v>
      </c>
      <c r="H53" s="75">
        <f>SUM(H47:H52)</f>
        <v>0</v>
      </c>
      <c r="I53" s="105">
        <f>SUM(I47:I52)</f>
        <v>0</v>
      </c>
      <c r="J53" s="50">
        <f>SUM(J47:J52)</f>
        <v>0</v>
      </c>
      <c r="K53" s="51"/>
      <c r="L53" s="63"/>
      <c r="M53" s="105">
        <f>SUM(M47:M52)</f>
        <v>0</v>
      </c>
      <c r="N53" s="50">
        <f>SUM(N47:N52)</f>
        <v>0</v>
      </c>
      <c r="O53" s="51"/>
      <c r="P53" s="63"/>
      <c r="Q53" s="105">
        <f>SUM(Q47:Q52)</f>
        <v>0</v>
      </c>
      <c r="R53" s="50">
        <f>SUM(R47:R52)</f>
        <v>0</v>
      </c>
      <c r="S53" s="51"/>
      <c r="T53" s="63"/>
      <c r="U53" s="105">
        <f>SUM(U47:U52)</f>
        <v>0</v>
      </c>
      <c r="V53" s="50">
        <f>SUM(V47:V52)</f>
        <v>0</v>
      </c>
      <c r="W53" s="51"/>
      <c r="X53" s="63"/>
      <c r="Y53" s="105">
        <f>SUM(Y47:Y52)</f>
        <v>0</v>
      </c>
      <c r="Z53" s="50">
        <f>SUM(Z47:Z52)</f>
        <v>0</v>
      </c>
      <c r="AA53" s="51"/>
      <c r="AB53" s="53"/>
    </row>
    <row r="54" spans="2:28" s="45" customFormat="1">
      <c r="B54" s="85" t="s">
        <v>28</v>
      </c>
      <c r="C54" s="86"/>
      <c r="D54" s="89"/>
      <c r="E54" s="64"/>
      <c r="F54" s="59"/>
      <c r="G54" s="59"/>
      <c r="H54" s="71"/>
      <c r="I54" s="57"/>
      <c r="J54" s="58"/>
      <c r="K54" s="58"/>
      <c r="L54" s="58"/>
      <c r="M54" s="57"/>
      <c r="N54" s="58"/>
      <c r="O54" s="58"/>
      <c r="P54" s="58"/>
      <c r="Q54" s="57"/>
      <c r="R54" s="58"/>
      <c r="S54" s="58"/>
      <c r="T54" s="58"/>
      <c r="U54" s="57"/>
      <c r="V54" s="58"/>
      <c r="W54" s="58"/>
      <c r="X54" s="58"/>
      <c r="Y54" s="64"/>
      <c r="Z54" s="59"/>
      <c r="AA54" s="59"/>
      <c r="AB54" s="71"/>
    </row>
    <row r="55" spans="2:28" s="45" customFormat="1">
      <c r="B55" s="78" t="s">
        <v>22</v>
      </c>
      <c r="C55" s="79"/>
      <c r="D55" s="89"/>
      <c r="E55" s="107">
        <f t="shared" ref="E55:E60" si="19">E47</f>
        <v>0</v>
      </c>
      <c r="F55" s="54"/>
      <c r="G55" s="48">
        <f>I55+M55+Q55+U55+Y55</f>
        <v>0</v>
      </c>
      <c r="H55" s="72">
        <f>J55+N55+R55+V55+Z55</f>
        <v>0</v>
      </c>
      <c r="I55" s="60"/>
      <c r="J55" s="65">
        <f>I55*$E$39</f>
        <v>0</v>
      </c>
      <c r="K55" s="48"/>
      <c r="L55" s="66"/>
      <c r="M55" s="60"/>
      <c r="N55" s="65">
        <f>M55*$E$39</f>
        <v>0</v>
      </c>
      <c r="O55" s="48"/>
      <c r="P55" s="66"/>
      <c r="Q55" s="60"/>
      <c r="R55" s="65">
        <f>Q55*$E$39</f>
        <v>0</v>
      </c>
      <c r="S55" s="48"/>
      <c r="T55" s="66"/>
      <c r="U55" s="60"/>
      <c r="V55" s="65">
        <f>U55*$E$39</f>
        <v>0</v>
      </c>
      <c r="W55" s="48"/>
      <c r="X55" s="66"/>
      <c r="Y55" s="60"/>
      <c r="Z55" s="65">
        <f>Y55*$E$39</f>
        <v>0</v>
      </c>
      <c r="AA55" s="69"/>
      <c r="AB55" s="88"/>
    </row>
    <row r="56" spans="2:28" s="45" customFormat="1">
      <c r="B56" s="80" t="s">
        <v>19</v>
      </c>
      <c r="C56" s="81"/>
      <c r="D56" s="90"/>
      <c r="E56" s="107">
        <f t="shared" si="19"/>
        <v>0</v>
      </c>
      <c r="F56" s="55"/>
      <c r="G56" s="56">
        <f t="shared" ref="G56:G60" si="20">I56+M56+Q56+U56+Y56</f>
        <v>0</v>
      </c>
      <c r="H56" s="73">
        <f t="shared" ref="H56:H60" si="21">J56+N56+R56+V56+Z56</f>
        <v>0</v>
      </c>
      <c r="I56" s="61"/>
      <c r="J56" s="67">
        <f>I56*$E$40</f>
        <v>0</v>
      </c>
      <c r="K56" s="56"/>
      <c r="L56" s="68"/>
      <c r="M56" s="61"/>
      <c r="N56" s="67">
        <f>M56*$E$40</f>
        <v>0</v>
      </c>
      <c r="O56" s="56"/>
      <c r="P56" s="68"/>
      <c r="Q56" s="61"/>
      <c r="R56" s="67">
        <f>Q56*$E$40</f>
        <v>0</v>
      </c>
      <c r="S56" s="56"/>
      <c r="T56" s="68"/>
      <c r="U56" s="61"/>
      <c r="V56" s="67">
        <f>U56*$E$40</f>
        <v>0</v>
      </c>
      <c r="W56" s="56"/>
      <c r="X56" s="68"/>
      <c r="Y56" s="61"/>
      <c r="Z56" s="67">
        <f>Y56*$E$40</f>
        <v>0</v>
      </c>
      <c r="AA56" s="70"/>
      <c r="AB56" s="87"/>
    </row>
    <row r="57" spans="2:28" s="45" customFormat="1">
      <c r="B57" s="80" t="s">
        <v>39</v>
      </c>
      <c r="C57" s="81"/>
      <c r="D57" s="90"/>
      <c r="E57" s="107">
        <f t="shared" si="19"/>
        <v>0</v>
      </c>
      <c r="F57" s="55"/>
      <c r="G57" s="56">
        <f t="shared" si="20"/>
        <v>0</v>
      </c>
      <c r="H57" s="73">
        <f t="shared" si="21"/>
        <v>0</v>
      </c>
      <c r="I57" s="61"/>
      <c r="J57" s="67">
        <f>I57*$E$41</f>
        <v>0</v>
      </c>
      <c r="K57" s="56"/>
      <c r="L57" s="68"/>
      <c r="M57" s="61"/>
      <c r="N57" s="67">
        <f>M57*$E$41</f>
        <v>0</v>
      </c>
      <c r="O57" s="56"/>
      <c r="P57" s="68"/>
      <c r="Q57" s="61"/>
      <c r="R57" s="67">
        <f>Q57*$E$41</f>
        <v>0</v>
      </c>
      <c r="S57" s="56"/>
      <c r="T57" s="68"/>
      <c r="U57" s="61"/>
      <c r="V57" s="67">
        <f>U57*$E$41</f>
        <v>0</v>
      </c>
      <c r="W57" s="56"/>
      <c r="X57" s="68"/>
      <c r="Y57" s="61"/>
      <c r="Z57" s="67">
        <f>Y57*$E$41</f>
        <v>0</v>
      </c>
      <c r="AA57" s="70"/>
      <c r="AB57" s="87"/>
    </row>
    <row r="58" spans="2:28" s="45" customFormat="1">
      <c r="B58" s="80" t="s">
        <v>38</v>
      </c>
      <c r="C58" s="81"/>
      <c r="D58" s="90"/>
      <c r="E58" s="107">
        <f t="shared" si="19"/>
        <v>0</v>
      </c>
      <c r="F58" s="55"/>
      <c r="G58" s="56">
        <f t="shared" si="20"/>
        <v>0</v>
      </c>
      <c r="H58" s="73">
        <f t="shared" si="21"/>
        <v>0</v>
      </c>
      <c r="I58" s="61"/>
      <c r="J58" s="67">
        <f>I58*$E$42</f>
        <v>0</v>
      </c>
      <c r="K58" s="56"/>
      <c r="L58" s="68"/>
      <c r="M58" s="61"/>
      <c r="N58" s="67">
        <f>M58*$E$42</f>
        <v>0</v>
      </c>
      <c r="O58" s="56"/>
      <c r="P58" s="68"/>
      <c r="Q58" s="61"/>
      <c r="R58" s="67">
        <f>Q58*$E$42</f>
        <v>0</v>
      </c>
      <c r="S58" s="56"/>
      <c r="T58" s="68"/>
      <c r="U58" s="61"/>
      <c r="V58" s="67">
        <f>U58*$E$42</f>
        <v>0</v>
      </c>
      <c r="W58" s="56"/>
      <c r="X58" s="68"/>
      <c r="Y58" s="61"/>
      <c r="Z58" s="67">
        <f>Y58*$E$42</f>
        <v>0</v>
      </c>
      <c r="AA58" s="70"/>
      <c r="AB58" s="87"/>
    </row>
    <row r="59" spans="2:28" s="45" customFormat="1">
      <c r="B59" s="80" t="s">
        <v>20</v>
      </c>
      <c r="C59" s="81"/>
      <c r="D59" s="90"/>
      <c r="E59" s="107">
        <f>E51</f>
        <v>0</v>
      </c>
      <c r="F59" s="55"/>
      <c r="G59" s="56">
        <f t="shared" si="20"/>
        <v>0</v>
      </c>
      <c r="H59" s="73">
        <f t="shared" si="21"/>
        <v>0</v>
      </c>
      <c r="I59" s="61"/>
      <c r="J59" s="67">
        <f>I59*$E$43</f>
        <v>0</v>
      </c>
      <c r="K59" s="56"/>
      <c r="L59" s="68"/>
      <c r="M59" s="61"/>
      <c r="N59" s="67">
        <f>M59*$E$43</f>
        <v>0</v>
      </c>
      <c r="O59" s="56"/>
      <c r="P59" s="68"/>
      <c r="Q59" s="61"/>
      <c r="R59" s="67">
        <f>Q59*$E$43</f>
        <v>0</v>
      </c>
      <c r="S59" s="56"/>
      <c r="T59" s="68"/>
      <c r="U59" s="61"/>
      <c r="V59" s="67">
        <f>U59*$E$43</f>
        <v>0</v>
      </c>
      <c r="W59" s="56"/>
      <c r="X59" s="68"/>
      <c r="Y59" s="61"/>
      <c r="Z59" s="67">
        <f>Y59*$E$43</f>
        <v>0</v>
      </c>
      <c r="AA59" s="70"/>
      <c r="AB59" s="87"/>
    </row>
    <row r="60" spans="2:28" s="45" customFormat="1" ht="13.5" thickBot="1">
      <c r="B60" s="80" t="s">
        <v>21</v>
      </c>
      <c r="C60" s="81"/>
      <c r="D60" s="90"/>
      <c r="E60" s="107">
        <f t="shared" si="19"/>
        <v>0</v>
      </c>
      <c r="F60" s="55"/>
      <c r="G60" s="56">
        <f t="shared" si="20"/>
        <v>0</v>
      </c>
      <c r="H60" s="73">
        <f t="shared" si="21"/>
        <v>0</v>
      </c>
      <c r="I60" s="61"/>
      <c r="J60" s="67">
        <f>I60*$E$44</f>
        <v>0</v>
      </c>
      <c r="K60" s="56"/>
      <c r="L60" s="68"/>
      <c r="M60" s="61"/>
      <c r="N60" s="67">
        <f>M60*$E$44</f>
        <v>0</v>
      </c>
      <c r="O60" s="56"/>
      <c r="P60" s="68"/>
      <c r="Q60" s="61"/>
      <c r="R60" s="67">
        <f>Q60*$E$44</f>
        <v>0</v>
      </c>
      <c r="S60" s="56"/>
      <c r="T60" s="68"/>
      <c r="U60" s="61"/>
      <c r="V60" s="67">
        <f>U60*$E$44</f>
        <v>0</v>
      </c>
      <c r="W60" s="56"/>
      <c r="X60" s="68"/>
      <c r="Y60" s="61"/>
      <c r="Z60" s="67">
        <f>Y60*$E$44</f>
        <v>0</v>
      </c>
      <c r="AA60" s="70"/>
      <c r="AB60" s="87"/>
    </row>
    <row r="61" spans="2:28" s="45" customFormat="1" ht="13.5" thickBot="1">
      <c r="B61" s="49" t="s">
        <v>26</v>
      </c>
      <c r="C61" s="84"/>
      <c r="D61" s="90"/>
      <c r="E61" s="62"/>
      <c r="F61" s="51"/>
      <c r="G61" s="52">
        <f>SUM(G55:G60)</f>
        <v>0</v>
      </c>
      <c r="H61" s="75">
        <f>SUM(H55:H60)</f>
        <v>0</v>
      </c>
      <c r="I61" s="105">
        <f>SUM(I55:I60)</f>
        <v>0</v>
      </c>
      <c r="J61" s="50">
        <f>SUM(J55:J60)</f>
        <v>0</v>
      </c>
      <c r="K61" s="51"/>
      <c r="L61" s="63"/>
      <c r="M61" s="105">
        <f>SUM(M55:M60)</f>
        <v>0</v>
      </c>
      <c r="N61" s="50">
        <f>SUM(N55:N60)</f>
        <v>0</v>
      </c>
      <c r="O61" s="51"/>
      <c r="P61" s="63"/>
      <c r="Q61" s="105">
        <f>SUM(Q55:Q60)</f>
        <v>0</v>
      </c>
      <c r="R61" s="50">
        <f>SUM(R55:R60)</f>
        <v>0</v>
      </c>
      <c r="S61" s="51"/>
      <c r="T61" s="63"/>
      <c r="U61" s="105">
        <f>SUM(U55:U60)</f>
        <v>0</v>
      </c>
      <c r="V61" s="50">
        <f>SUM(V55:V60)</f>
        <v>0</v>
      </c>
      <c r="W61" s="51"/>
      <c r="X61" s="63"/>
      <c r="Y61" s="105">
        <f>SUM(Y55:Y60)</f>
        <v>0</v>
      </c>
      <c r="Z61" s="50">
        <f>SUM(Z55:Z60)</f>
        <v>0</v>
      </c>
      <c r="AA61" s="51"/>
      <c r="AB61" s="53"/>
    </row>
    <row r="62" spans="2:28" s="45" customFormat="1">
      <c r="B62" s="85" t="s">
        <v>29</v>
      </c>
      <c r="C62" s="86"/>
      <c r="D62" s="89"/>
      <c r="E62" s="64"/>
      <c r="F62" s="59"/>
      <c r="G62" s="59"/>
      <c r="H62" s="71"/>
      <c r="I62" s="57"/>
      <c r="J62" s="58"/>
      <c r="K62" s="58"/>
      <c r="L62" s="58"/>
      <c r="M62" s="57"/>
      <c r="N62" s="58"/>
      <c r="O62" s="58"/>
      <c r="P62" s="58"/>
      <c r="Q62" s="57"/>
      <c r="R62" s="58"/>
      <c r="S62" s="58"/>
      <c r="T62" s="58"/>
      <c r="U62" s="57"/>
      <c r="V62" s="58"/>
      <c r="W62" s="58"/>
      <c r="X62" s="58"/>
      <c r="Y62" s="64"/>
      <c r="Z62" s="59"/>
      <c r="AA62" s="59"/>
      <c r="AB62" s="71"/>
    </row>
    <row r="63" spans="2:28" s="45" customFormat="1">
      <c r="B63" s="78" t="s">
        <v>22</v>
      </c>
      <c r="C63" s="79"/>
      <c r="D63" s="89"/>
      <c r="E63" s="107">
        <f t="shared" ref="E63:E68" si="22">E55</f>
        <v>0</v>
      </c>
      <c r="F63" s="54"/>
      <c r="G63" s="48">
        <f>I63+M63+Q63+U63+Y63</f>
        <v>0</v>
      </c>
      <c r="H63" s="72">
        <f>J63+N63+R63+V63+Z63</f>
        <v>0</v>
      </c>
      <c r="I63" s="60"/>
      <c r="J63" s="65">
        <f>I63*$E$39</f>
        <v>0</v>
      </c>
      <c r="K63" s="48"/>
      <c r="L63" s="66"/>
      <c r="M63" s="60"/>
      <c r="N63" s="65">
        <f>M63*$E$39</f>
        <v>0</v>
      </c>
      <c r="O63" s="48"/>
      <c r="P63" s="66"/>
      <c r="Q63" s="60"/>
      <c r="R63" s="65">
        <f>Q63*$E$39</f>
        <v>0</v>
      </c>
      <c r="S63" s="48"/>
      <c r="T63" s="66"/>
      <c r="U63" s="60"/>
      <c r="V63" s="65">
        <f>U63*$E$39</f>
        <v>0</v>
      </c>
      <c r="W63" s="48"/>
      <c r="X63" s="66"/>
      <c r="Y63" s="60"/>
      <c r="Z63" s="65">
        <f>Y63*$E$39</f>
        <v>0</v>
      </c>
      <c r="AA63" s="69"/>
      <c r="AB63" s="88"/>
    </row>
    <row r="64" spans="2:28" s="45" customFormat="1">
      <c r="B64" s="80" t="s">
        <v>19</v>
      </c>
      <c r="C64" s="81"/>
      <c r="D64" s="90"/>
      <c r="E64" s="107">
        <f t="shared" si="22"/>
        <v>0</v>
      </c>
      <c r="F64" s="55"/>
      <c r="G64" s="56">
        <f t="shared" ref="G64:G68" si="23">I64+M64+Q64+U64+Y64</f>
        <v>0</v>
      </c>
      <c r="H64" s="73">
        <f t="shared" ref="H64:H68" si="24">J64+N64+R64+V64+Z64</f>
        <v>0</v>
      </c>
      <c r="I64" s="61"/>
      <c r="J64" s="67">
        <f>I64*$E$40</f>
        <v>0</v>
      </c>
      <c r="K64" s="56"/>
      <c r="L64" s="68"/>
      <c r="M64" s="61"/>
      <c r="N64" s="67">
        <f>M64*$E$40</f>
        <v>0</v>
      </c>
      <c r="O64" s="56"/>
      <c r="P64" s="68"/>
      <c r="Q64" s="61"/>
      <c r="R64" s="67">
        <f>Q64*$E$40</f>
        <v>0</v>
      </c>
      <c r="S64" s="56"/>
      <c r="T64" s="68"/>
      <c r="U64" s="61"/>
      <c r="V64" s="67">
        <f>U64*$E$40</f>
        <v>0</v>
      </c>
      <c r="W64" s="56"/>
      <c r="X64" s="68"/>
      <c r="Y64" s="61"/>
      <c r="Z64" s="67">
        <f>Y64*$E$40</f>
        <v>0</v>
      </c>
      <c r="AA64" s="70"/>
      <c r="AB64" s="87"/>
    </row>
    <row r="65" spans="2:28" s="45" customFormat="1">
      <c r="B65" s="80" t="s">
        <v>39</v>
      </c>
      <c r="C65" s="81"/>
      <c r="D65" s="90"/>
      <c r="E65" s="107">
        <f t="shared" si="22"/>
        <v>0</v>
      </c>
      <c r="F65" s="55"/>
      <c r="G65" s="56">
        <f t="shared" si="23"/>
        <v>0</v>
      </c>
      <c r="H65" s="73">
        <f t="shared" si="24"/>
        <v>0</v>
      </c>
      <c r="I65" s="61"/>
      <c r="J65" s="67">
        <f>I65*$E$41</f>
        <v>0</v>
      </c>
      <c r="K65" s="56"/>
      <c r="L65" s="68"/>
      <c r="M65" s="61"/>
      <c r="N65" s="67">
        <f>M65*$E$41</f>
        <v>0</v>
      </c>
      <c r="O65" s="56"/>
      <c r="P65" s="68"/>
      <c r="Q65" s="61"/>
      <c r="R65" s="67">
        <f>Q65*$E$41</f>
        <v>0</v>
      </c>
      <c r="S65" s="56"/>
      <c r="T65" s="68"/>
      <c r="U65" s="61"/>
      <c r="V65" s="67">
        <f>U65*$E$41</f>
        <v>0</v>
      </c>
      <c r="W65" s="56"/>
      <c r="X65" s="68"/>
      <c r="Y65" s="61"/>
      <c r="Z65" s="67">
        <f>Y65*$E$41</f>
        <v>0</v>
      </c>
      <c r="AA65" s="70"/>
      <c r="AB65" s="87"/>
    </row>
    <row r="66" spans="2:28" s="45" customFormat="1">
      <c r="B66" s="80" t="s">
        <v>38</v>
      </c>
      <c r="C66" s="81"/>
      <c r="D66" s="90"/>
      <c r="E66" s="107">
        <f t="shared" si="22"/>
        <v>0</v>
      </c>
      <c r="F66" s="55"/>
      <c r="G66" s="56">
        <f t="shared" si="23"/>
        <v>0</v>
      </c>
      <c r="H66" s="73">
        <f t="shared" si="24"/>
        <v>0</v>
      </c>
      <c r="I66" s="61"/>
      <c r="J66" s="67">
        <f>I66*$E$42</f>
        <v>0</v>
      </c>
      <c r="K66" s="56"/>
      <c r="L66" s="68"/>
      <c r="M66" s="61"/>
      <c r="N66" s="67">
        <f>M66*$E$42</f>
        <v>0</v>
      </c>
      <c r="O66" s="56"/>
      <c r="P66" s="68"/>
      <c r="Q66" s="61"/>
      <c r="R66" s="67">
        <f>Q66*$E$42</f>
        <v>0</v>
      </c>
      <c r="S66" s="56"/>
      <c r="T66" s="68"/>
      <c r="U66" s="61"/>
      <c r="V66" s="67">
        <f>U66*$E$42</f>
        <v>0</v>
      </c>
      <c r="W66" s="56"/>
      <c r="X66" s="68"/>
      <c r="Y66" s="61"/>
      <c r="Z66" s="67">
        <f>Y66*$E$42</f>
        <v>0</v>
      </c>
      <c r="AA66" s="70"/>
      <c r="AB66" s="87"/>
    </row>
    <row r="67" spans="2:28" s="45" customFormat="1">
      <c r="B67" s="80" t="s">
        <v>20</v>
      </c>
      <c r="C67" s="81"/>
      <c r="D67" s="90"/>
      <c r="E67" s="107">
        <f t="shared" si="22"/>
        <v>0</v>
      </c>
      <c r="F67" s="55"/>
      <c r="G67" s="56">
        <f t="shared" si="23"/>
        <v>0</v>
      </c>
      <c r="H67" s="73">
        <f t="shared" si="24"/>
        <v>0</v>
      </c>
      <c r="I67" s="61"/>
      <c r="J67" s="67">
        <f>I67*$E$43</f>
        <v>0</v>
      </c>
      <c r="K67" s="56"/>
      <c r="L67" s="68"/>
      <c r="M67" s="61"/>
      <c r="N67" s="67">
        <f>M67*$E$43</f>
        <v>0</v>
      </c>
      <c r="O67" s="56"/>
      <c r="P67" s="68"/>
      <c r="Q67" s="61"/>
      <c r="R67" s="67">
        <f>Q67*$E$43</f>
        <v>0</v>
      </c>
      <c r="S67" s="56"/>
      <c r="T67" s="68"/>
      <c r="U67" s="61"/>
      <c r="V67" s="67">
        <f>U67*$E$43</f>
        <v>0</v>
      </c>
      <c r="W67" s="56"/>
      <c r="X67" s="68"/>
      <c r="Y67" s="61"/>
      <c r="Z67" s="67">
        <f>Y67*$E$43</f>
        <v>0</v>
      </c>
      <c r="AA67" s="70"/>
      <c r="AB67" s="87"/>
    </row>
    <row r="68" spans="2:28" s="45" customFormat="1" ht="13.5" thickBot="1">
      <c r="B68" s="80" t="s">
        <v>21</v>
      </c>
      <c r="C68" s="81"/>
      <c r="D68" s="90"/>
      <c r="E68" s="107">
        <f t="shared" si="22"/>
        <v>0</v>
      </c>
      <c r="F68" s="55"/>
      <c r="G68" s="56">
        <f t="shared" si="23"/>
        <v>0</v>
      </c>
      <c r="H68" s="73">
        <f t="shared" si="24"/>
        <v>0</v>
      </c>
      <c r="I68" s="61"/>
      <c r="J68" s="67">
        <f>I68*$E$44</f>
        <v>0</v>
      </c>
      <c r="K68" s="56"/>
      <c r="L68" s="68"/>
      <c r="M68" s="61"/>
      <c r="N68" s="67">
        <f>M68*$E$44</f>
        <v>0</v>
      </c>
      <c r="O68" s="56"/>
      <c r="P68" s="68"/>
      <c r="Q68" s="61"/>
      <c r="R68" s="67">
        <f>Q68*$E$44</f>
        <v>0</v>
      </c>
      <c r="S68" s="56"/>
      <c r="T68" s="68"/>
      <c r="U68" s="61"/>
      <c r="V68" s="67">
        <f>U68*$E$44</f>
        <v>0</v>
      </c>
      <c r="W68" s="56"/>
      <c r="X68" s="68"/>
      <c r="Y68" s="61"/>
      <c r="Z68" s="67">
        <f>Y68*$E$44</f>
        <v>0</v>
      </c>
      <c r="AA68" s="70"/>
      <c r="AB68" s="87"/>
    </row>
    <row r="69" spans="2:28" s="45" customFormat="1" ht="13.5" thickBot="1">
      <c r="B69" s="49" t="s">
        <v>26</v>
      </c>
      <c r="C69" s="84"/>
      <c r="D69" s="90"/>
      <c r="E69" s="62"/>
      <c r="F69" s="51"/>
      <c r="G69" s="52">
        <f>SUM(G63:G68)</f>
        <v>0</v>
      </c>
      <c r="H69" s="75">
        <f>SUM(H63:H68)</f>
        <v>0</v>
      </c>
      <c r="I69" s="105">
        <f>SUM(I63:I68)</f>
        <v>0</v>
      </c>
      <c r="J69" s="50">
        <f>SUM(J63:J68)</f>
        <v>0</v>
      </c>
      <c r="K69" s="51"/>
      <c r="L69" s="63"/>
      <c r="M69" s="105">
        <f>SUM(M63:M68)</f>
        <v>0</v>
      </c>
      <c r="N69" s="50">
        <f>SUM(N63:N68)</f>
        <v>0</v>
      </c>
      <c r="O69" s="51"/>
      <c r="P69" s="63"/>
      <c r="Q69" s="105">
        <f>SUM(Q63:Q68)</f>
        <v>0</v>
      </c>
      <c r="R69" s="50">
        <f>SUM(R63:R68)</f>
        <v>0</v>
      </c>
      <c r="S69" s="51"/>
      <c r="T69" s="63"/>
      <c r="U69" s="105">
        <f>SUM(U63:U68)</f>
        <v>0</v>
      </c>
      <c r="V69" s="50">
        <f>SUM(V63:V68)</f>
        <v>0</v>
      </c>
      <c r="W69" s="51"/>
      <c r="X69" s="63"/>
      <c r="Y69" s="105">
        <f>SUM(Y63:Y68)</f>
        <v>0</v>
      </c>
      <c r="Z69" s="50">
        <f>SUM(Z63:Z68)</f>
        <v>0</v>
      </c>
      <c r="AA69" s="51"/>
      <c r="AB69" s="53"/>
    </row>
    <row r="70" spans="2:28" s="45" customFormat="1">
      <c r="B70" s="85" t="s">
        <v>30</v>
      </c>
      <c r="C70" s="86"/>
      <c r="D70" s="89"/>
      <c r="E70" s="64"/>
      <c r="F70" s="59"/>
      <c r="G70" s="59"/>
      <c r="H70" s="71"/>
      <c r="I70" s="57"/>
      <c r="J70" s="58"/>
      <c r="K70" s="58"/>
      <c r="L70" s="58"/>
      <c r="M70" s="57"/>
      <c r="N70" s="58"/>
      <c r="O70" s="58"/>
      <c r="P70" s="58"/>
      <c r="Q70" s="57"/>
      <c r="R70" s="58"/>
      <c r="S70" s="58"/>
      <c r="T70" s="58"/>
      <c r="U70" s="57"/>
      <c r="V70" s="58"/>
      <c r="W70" s="58"/>
      <c r="X70" s="58"/>
      <c r="Y70" s="64"/>
      <c r="Z70" s="59"/>
      <c r="AA70" s="59"/>
      <c r="AB70" s="71"/>
    </row>
    <row r="71" spans="2:28" s="45" customFormat="1">
      <c r="B71" s="78" t="s">
        <v>22</v>
      </c>
      <c r="C71" s="79"/>
      <c r="D71" s="89"/>
      <c r="E71" s="107">
        <f t="shared" ref="E71:E76" si="25">E39</f>
        <v>0</v>
      </c>
      <c r="F71" s="54"/>
      <c r="G71" s="48">
        <f>I71+M71+Q71+U71+Y71</f>
        <v>0</v>
      </c>
      <c r="H71" s="72">
        <f>J71+N71+R71+V71+Z71</f>
        <v>0</v>
      </c>
      <c r="I71" s="60"/>
      <c r="J71" s="65">
        <f>I71*$E$39</f>
        <v>0</v>
      </c>
      <c r="K71" s="48"/>
      <c r="L71" s="66"/>
      <c r="M71" s="60"/>
      <c r="N71" s="65">
        <f>M71*$E$39</f>
        <v>0</v>
      </c>
      <c r="O71" s="48"/>
      <c r="P71" s="66"/>
      <c r="Q71" s="60"/>
      <c r="R71" s="65">
        <f>Q71*$E$39</f>
        <v>0</v>
      </c>
      <c r="S71" s="48"/>
      <c r="T71" s="66"/>
      <c r="U71" s="60"/>
      <c r="V71" s="65">
        <f>U71*$E$39</f>
        <v>0</v>
      </c>
      <c r="W71" s="48"/>
      <c r="X71" s="66"/>
      <c r="Y71" s="60"/>
      <c r="Z71" s="65">
        <f>Y71*$E$39</f>
        <v>0</v>
      </c>
      <c r="AA71" s="69"/>
      <c r="AB71" s="88"/>
    </row>
    <row r="72" spans="2:28" s="45" customFormat="1">
      <c r="B72" s="80" t="s">
        <v>19</v>
      </c>
      <c r="C72" s="81"/>
      <c r="D72" s="90"/>
      <c r="E72" s="107">
        <f t="shared" si="25"/>
        <v>0</v>
      </c>
      <c r="F72" s="55"/>
      <c r="G72" s="56">
        <f t="shared" ref="G72:G76" si="26">I72+M72+Q72+U72+Y72</f>
        <v>0</v>
      </c>
      <c r="H72" s="73">
        <f t="shared" ref="H72:H76" si="27">J72+N72+R72+V72+Z72</f>
        <v>0</v>
      </c>
      <c r="I72" s="61"/>
      <c r="J72" s="67">
        <f>I72*$E$40</f>
        <v>0</v>
      </c>
      <c r="K72" s="56"/>
      <c r="L72" s="68"/>
      <c r="M72" s="61"/>
      <c r="N72" s="67">
        <f>M72*$E$40</f>
        <v>0</v>
      </c>
      <c r="O72" s="56"/>
      <c r="P72" s="68"/>
      <c r="Q72" s="61"/>
      <c r="R72" s="67">
        <f>Q72*$E$40</f>
        <v>0</v>
      </c>
      <c r="S72" s="56"/>
      <c r="T72" s="68"/>
      <c r="U72" s="61"/>
      <c r="V72" s="67">
        <f>U72*$E$40</f>
        <v>0</v>
      </c>
      <c r="W72" s="56"/>
      <c r="X72" s="68"/>
      <c r="Y72" s="61"/>
      <c r="Z72" s="67">
        <f>Y72*$E$40</f>
        <v>0</v>
      </c>
      <c r="AA72" s="70"/>
      <c r="AB72" s="87"/>
    </row>
    <row r="73" spans="2:28" s="45" customFormat="1">
      <c r="B73" s="80" t="s">
        <v>39</v>
      </c>
      <c r="C73" s="81"/>
      <c r="D73" s="90"/>
      <c r="E73" s="107">
        <f>E41</f>
        <v>0</v>
      </c>
      <c r="F73" s="55"/>
      <c r="G73" s="56">
        <f t="shared" si="26"/>
        <v>0</v>
      </c>
      <c r="H73" s="73">
        <f t="shared" si="27"/>
        <v>0</v>
      </c>
      <c r="I73" s="61"/>
      <c r="J73" s="67">
        <f>I73*$E$41</f>
        <v>0</v>
      </c>
      <c r="K73" s="56"/>
      <c r="L73" s="68"/>
      <c r="M73" s="61"/>
      <c r="N73" s="67">
        <f>M73*$E$41</f>
        <v>0</v>
      </c>
      <c r="O73" s="56"/>
      <c r="P73" s="68"/>
      <c r="Q73" s="61"/>
      <c r="R73" s="67">
        <f>Q73*$E$41</f>
        <v>0</v>
      </c>
      <c r="S73" s="56"/>
      <c r="T73" s="68"/>
      <c r="U73" s="61"/>
      <c r="V73" s="67">
        <f>U73*$E$41</f>
        <v>0</v>
      </c>
      <c r="W73" s="56"/>
      <c r="X73" s="68"/>
      <c r="Y73" s="61"/>
      <c r="Z73" s="67">
        <f>Y73*$E$41</f>
        <v>0</v>
      </c>
      <c r="AA73" s="70"/>
      <c r="AB73" s="87"/>
    </row>
    <row r="74" spans="2:28" s="45" customFormat="1">
      <c r="B74" s="80" t="s">
        <v>38</v>
      </c>
      <c r="C74" s="81"/>
      <c r="D74" s="90"/>
      <c r="E74" s="107">
        <f t="shared" si="25"/>
        <v>0</v>
      </c>
      <c r="F74" s="55"/>
      <c r="G74" s="56">
        <f t="shared" si="26"/>
        <v>0</v>
      </c>
      <c r="H74" s="73">
        <f t="shared" si="27"/>
        <v>0</v>
      </c>
      <c r="I74" s="61"/>
      <c r="J74" s="67">
        <f>I74*$E$42</f>
        <v>0</v>
      </c>
      <c r="K74" s="56"/>
      <c r="L74" s="68"/>
      <c r="M74" s="61"/>
      <c r="N74" s="67">
        <f>M74*$E$42</f>
        <v>0</v>
      </c>
      <c r="O74" s="56"/>
      <c r="P74" s="68"/>
      <c r="Q74" s="61"/>
      <c r="R74" s="67">
        <f>Q74*$E$42</f>
        <v>0</v>
      </c>
      <c r="S74" s="56"/>
      <c r="T74" s="68"/>
      <c r="U74" s="61"/>
      <c r="V74" s="67">
        <f>U74*$E$42</f>
        <v>0</v>
      </c>
      <c r="W74" s="56"/>
      <c r="X74" s="68"/>
      <c r="Y74" s="61"/>
      <c r="Z74" s="67">
        <f>Y74*$E$42</f>
        <v>0</v>
      </c>
      <c r="AA74" s="70"/>
      <c r="AB74" s="87"/>
    </row>
    <row r="75" spans="2:28" s="45" customFormat="1">
      <c r="B75" s="80" t="s">
        <v>20</v>
      </c>
      <c r="C75" s="81"/>
      <c r="D75" s="90"/>
      <c r="E75" s="107">
        <f t="shared" si="25"/>
        <v>0</v>
      </c>
      <c r="F75" s="55"/>
      <c r="G75" s="56">
        <f t="shared" si="26"/>
        <v>0</v>
      </c>
      <c r="H75" s="73">
        <f t="shared" si="27"/>
        <v>0</v>
      </c>
      <c r="I75" s="61"/>
      <c r="J75" s="67">
        <f>I75*$E$43</f>
        <v>0</v>
      </c>
      <c r="K75" s="56"/>
      <c r="L75" s="68"/>
      <c r="M75" s="61"/>
      <c r="N75" s="67">
        <f>M75*$E$43</f>
        <v>0</v>
      </c>
      <c r="O75" s="56"/>
      <c r="P75" s="68"/>
      <c r="Q75" s="61"/>
      <c r="R75" s="67">
        <f>Q75*$E$43</f>
        <v>0</v>
      </c>
      <c r="S75" s="56"/>
      <c r="T75" s="68"/>
      <c r="U75" s="61"/>
      <c r="V75" s="67">
        <f>U75*$E$43</f>
        <v>0</v>
      </c>
      <c r="W75" s="56"/>
      <c r="X75" s="68"/>
      <c r="Y75" s="61"/>
      <c r="Z75" s="67">
        <f>Y75*$E$43</f>
        <v>0</v>
      </c>
      <c r="AA75" s="70"/>
      <c r="AB75" s="87"/>
    </row>
    <row r="76" spans="2:28" s="45" customFormat="1" ht="13.5" thickBot="1">
      <c r="B76" s="80" t="s">
        <v>21</v>
      </c>
      <c r="C76" s="81"/>
      <c r="D76" s="90"/>
      <c r="E76" s="107">
        <f t="shared" si="25"/>
        <v>0</v>
      </c>
      <c r="F76" s="55"/>
      <c r="G76" s="56">
        <f t="shared" si="26"/>
        <v>0</v>
      </c>
      <c r="H76" s="73">
        <f t="shared" si="27"/>
        <v>0</v>
      </c>
      <c r="I76" s="61"/>
      <c r="J76" s="67">
        <f>I76*$E$44</f>
        <v>0</v>
      </c>
      <c r="K76" s="56"/>
      <c r="L76" s="68"/>
      <c r="M76" s="61"/>
      <c r="N76" s="67">
        <f>M76*$E$44</f>
        <v>0</v>
      </c>
      <c r="O76" s="56"/>
      <c r="P76" s="68"/>
      <c r="Q76" s="61"/>
      <c r="R76" s="67">
        <f>Q76*$E$44</f>
        <v>0</v>
      </c>
      <c r="S76" s="56"/>
      <c r="T76" s="68"/>
      <c r="U76" s="61"/>
      <c r="V76" s="67">
        <f>U76*$E$44</f>
        <v>0</v>
      </c>
      <c r="W76" s="56"/>
      <c r="X76" s="68"/>
      <c r="Y76" s="61"/>
      <c r="Z76" s="67">
        <f>Y76*$E$44</f>
        <v>0</v>
      </c>
      <c r="AA76" s="70"/>
      <c r="AB76" s="87"/>
    </row>
    <row r="77" spans="2:28" s="45" customFormat="1" ht="13.5" thickBot="1">
      <c r="B77" s="49" t="s">
        <v>26</v>
      </c>
      <c r="C77" s="84"/>
      <c r="D77" s="90"/>
      <c r="E77" s="62"/>
      <c r="F77" s="51"/>
      <c r="G77" s="52">
        <f>SUM(G71:G76)</f>
        <v>0</v>
      </c>
      <c r="H77" s="75">
        <f>SUM(H71:H76)</f>
        <v>0</v>
      </c>
      <c r="I77" s="105">
        <f>SUM(I71:I76)</f>
        <v>0</v>
      </c>
      <c r="J77" s="50">
        <f>SUM(J71:J76)</f>
        <v>0</v>
      </c>
      <c r="K77" s="51"/>
      <c r="L77" s="63"/>
      <c r="M77" s="105">
        <f>SUM(M71:M76)</f>
        <v>0</v>
      </c>
      <c r="N77" s="50">
        <f>SUM(N71:N76)</f>
        <v>0</v>
      </c>
      <c r="O77" s="51"/>
      <c r="P77" s="63"/>
      <c r="Q77" s="105">
        <f>SUM(Q71:Q76)</f>
        <v>0</v>
      </c>
      <c r="R77" s="50">
        <f>SUM(R71:R76)</f>
        <v>0</v>
      </c>
      <c r="S77" s="51"/>
      <c r="T77" s="63"/>
      <c r="U77" s="105">
        <f>SUM(U71:U76)</f>
        <v>0</v>
      </c>
      <c r="V77" s="50">
        <f>SUM(V71:V76)</f>
        <v>0</v>
      </c>
      <c r="W77" s="51"/>
      <c r="X77" s="63"/>
      <c r="Y77" s="105">
        <f>SUM(Y71:Y76)</f>
        <v>0</v>
      </c>
      <c r="Z77" s="50">
        <f>SUM(Z71:Z76)</f>
        <v>0</v>
      </c>
      <c r="AA77" s="51"/>
      <c r="AB77" s="53"/>
    </row>
    <row r="78" spans="2:28" s="45" customFormat="1">
      <c r="B78" s="85" t="s">
        <v>31</v>
      </c>
      <c r="C78" s="86"/>
      <c r="D78" s="89"/>
      <c r="E78" s="64"/>
      <c r="F78" s="59"/>
      <c r="G78" s="59"/>
      <c r="H78" s="71"/>
      <c r="I78" s="57"/>
      <c r="J78" s="58"/>
      <c r="K78" s="58"/>
      <c r="L78" s="58"/>
      <c r="M78" s="57"/>
      <c r="N78" s="58"/>
      <c r="O78" s="58"/>
      <c r="P78" s="58"/>
      <c r="Q78" s="57"/>
      <c r="R78" s="58"/>
      <c r="S78" s="58"/>
      <c r="T78" s="58"/>
      <c r="U78" s="57"/>
      <c r="V78" s="58"/>
      <c r="W78" s="58"/>
      <c r="X78" s="58"/>
      <c r="Y78" s="64"/>
      <c r="Z78" s="59"/>
      <c r="AA78" s="59"/>
      <c r="AB78" s="71"/>
    </row>
    <row r="79" spans="2:28" s="45" customFormat="1">
      <c r="B79" s="78" t="s">
        <v>22</v>
      </c>
      <c r="C79" s="79"/>
      <c r="D79" s="89"/>
      <c r="E79" s="107">
        <f t="shared" ref="E79:E84" si="28">E47</f>
        <v>0</v>
      </c>
      <c r="F79" s="54"/>
      <c r="G79" s="48">
        <f>I79+M79+Q79+U79+Y79</f>
        <v>0</v>
      </c>
      <c r="H79" s="72">
        <f>J79+N79+R79+V79+Z79</f>
        <v>0</v>
      </c>
      <c r="I79" s="60"/>
      <c r="J79" s="65">
        <f>I79*$E$39</f>
        <v>0</v>
      </c>
      <c r="K79" s="48"/>
      <c r="L79" s="66"/>
      <c r="M79" s="60"/>
      <c r="N79" s="65">
        <f>M79*$E$39</f>
        <v>0</v>
      </c>
      <c r="O79" s="48"/>
      <c r="P79" s="66"/>
      <c r="Q79" s="60"/>
      <c r="R79" s="65">
        <f>Q79*$E$39</f>
        <v>0</v>
      </c>
      <c r="S79" s="48"/>
      <c r="T79" s="66"/>
      <c r="U79" s="60"/>
      <c r="V79" s="65">
        <f>U79*$E$39</f>
        <v>0</v>
      </c>
      <c r="W79" s="48"/>
      <c r="X79" s="66"/>
      <c r="Y79" s="60"/>
      <c r="Z79" s="65">
        <f>Y79*$E$39</f>
        <v>0</v>
      </c>
      <c r="AA79" s="69"/>
      <c r="AB79" s="88"/>
    </row>
    <row r="80" spans="2:28" s="45" customFormat="1">
      <c r="B80" s="80" t="s">
        <v>19</v>
      </c>
      <c r="C80" s="81"/>
      <c r="D80" s="90"/>
      <c r="E80" s="107">
        <f t="shared" si="28"/>
        <v>0</v>
      </c>
      <c r="F80" s="55"/>
      <c r="G80" s="56">
        <f t="shared" ref="G80:G84" si="29">I80+M80+Q80+U80+Y80</f>
        <v>0</v>
      </c>
      <c r="H80" s="73">
        <f t="shared" ref="H80:H84" si="30">J80+N80+R80+V80+Z80</f>
        <v>0</v>
      </c>
      <c r="I80" s="61"/>
      <c r="J80" s="67">
        <f>I80*$E$40</f>
        <v>0</v>
      </c>
      <c r="K80" s="56"/>
      <c r="L80" s="68"/>
      <c r="M80" s="61"/>
      <c r="N80" s="67">
        <f>M80*$E$40</f>
        <v>0</v>
      </c>
      <c r="O80" s="56"/>
      <c r="P80" s="68"/>
      <c r="Q80" s="61"/>
      <c r="R80" s="67">
        <f>Q80*$E$40</f>
        <v>0</v>
      </c>
      <c r="S80" s="56"/>
      <c r="T80" s="68"/>
      <c r="U80" s="61"/>
      <c r="V80" s="67">
        <f>U80*$E$40</f>
        <v>0</v>
      </c>
      <c r="W80" s="56"/>
      <c r="X80" s="68"/>
      <c r="Y80" s="61"/>
      <c r="Z80" s="67">
        <f>Y80*$E$40</f>
        <v>0</v>
      </c>
      <c r="AA80" s="70"/>
      <c r="AB80" s="87"/>
    </row>
    <row r="81" spans="2:28" s="45" customFormat="1">
      <c r="B81" s="80" t="s">
        <v>39</v>
      </c>
      <c r="C81" s="81"/>
      <c r="D81" s="90"/>
      <c r="E81" s="107">
        <f t="shared" si="28"/>
        <v>0</v>
      </c>
      <c r="F81" s="55"/>
      <c r="G81" s="56">
        <f t="shared" si="29"/>
        <v>0</v>
      </c>
      <c r="H81" s="73">
        <f t="shared" si="30"/>
        <v>0</v>
      </c>
      <c r="I81" s="61"/>
      <c r="J81" s="67">
        <f>I81*$E$41</f>
        <v>0</v>
      </c>
      <c r="K81" s="56"/>
      <c r="L81" s="68"/>
      <c r="M81" s="61"/>
      <c r="N81" s="67">
        <f>M81*$E$41</f>
        <v>0</v>
      </c>
      <c r="O81" s="56"/>
      <c r="P81" s="68"/>
      <c r="Q81" s="61"/>
      <c r="R81" s="67">
        <f>Q81*$E$41</f>
        <v>0</v>
      </c>
      <c r="S81" s="56"/>
      <c r="T81" s="68"/>
      <c r="U81" s="61"/>
      <c r="V81" s="67">
        <f>U81*$E$41</f>
        <v>0</v>
      </c>
      <c r="W81" s="56"/>
      <c r="X81" s="68"/>
      <c r="Y81" s="61"/>
      <c r="Z81" s="67">
        <f>Y81*$E$41</f>
        <v>0</v>
      </c>
      <c r="AA81" s="70"/>
      <c r="AB81" s="87"/>
    </row>
    <row r="82" spans="2:28" s="45" customFormat="1">
      <c r="B82" s="80" t="s">
        <v>38</v>
      </c>
      <c r="C82" s="81"/>
      <c r="D82" s="90"/>
      <c r="E82" s="107">
        <f t="shared" si="28"/>
        <v>0</v>
      </c>
      <c r="F82" s="55"/>
      <c r="G82" s="56">
        <f t="shared" si="29"/>
        <v>0</v>
      </c>
      <c r="H82" s="73">
        <f t="shared" si="30"/>
        <v>0</v>
      </c>
      <c r="I82" s="61"/>
      <c r="J82" s="67">
        <f>I82*$E$42</f>
        <v>0</v>
      </c>
      <c r="K82" s="56"/>
      <c r="L82" s="68"/>
      <c r="M82" s="61"/>
      <c r="N82" s="67">
        <f>M82*$E$42</f>
        <v>0</v>
      </c>
      <c r="O82" s="56"/>
      <c r="P82" s="68"/>
      <c r="Q82" s="61"/>
      <c r="R82" s="67">
        <f>Q82*$E$42</f>
        <v>0</v>
      </c>
      <c r="S82" s="56"/>
      <c r="T82" s="68"/>
      <c r="U82" s="61"/>
      <c r="V82" s="67">
        <f>U82*$E$42</f>
        <v>0</v>
      </c>
      <c r="W82" s="56"/>
      <c r="X82" s="68"/>
      <c r="Y82" s="61"/>
      <c r="Z82" s="67">
        <f>Y82*$E$42</f>
        <v>0</v>
      </c>
      <c r="AA82" s="70"/>
      <c r="AB82" s="87"/>
    </row>
    <row r="83" spans="2:28" s="45" customFormat="1">
      <c r="B83" s="80" t="s">
        <v>20</v>
      </c>
      <c r="C83" s="81"/>
      <c r="D83" s="90"/>
      <c r="E83" s="107">
        <f t="shared" si="28"/>
        <v>0</v>
      </c>
      <c r="F83" s="55"/>
      <c r="G83" s="56">
        <f t="shared" si="29"/>
        <v>0</v>
      </c>
      <c r="H83" s="73">
        <f t="shared" si="30"/>
        <v>0</v>
      </c>
      <c r="I83" s="61"/>
      <c r="J83" s="67">
        <f>I83*$E$43</f>
        <v>0</v>
      </c>
      <c r="K83" s="56"/>
      <c r="L83" s="68"/>
      <c r="M83" s="61"/>
      <c r="N83" s="67">
        <f>M83*$E$43</f>
        <v>0</v>
      </c>
      <c r="O83" s="56"/>
      <c r="P83" s="68"/>
      <c r="Q83" s="61"/>
      <c r="R83" s="67">
        <f>Q83*$E$43</f>
        <v>0</v>
      </c>
      <c r="S83" s="56"/>
      <c r="T83" s="68"/>
      <c r="U83" s="61"/>
      <c r="V83" s="67">
        <f>U83*$E$43</f>
        <v>0</v>
      </c>
      <c r="W83" s="56"/>
      <c r="X83" s="68"/>
      <c r="Y83" s="61"/>
      <c r="Z83" s="67">
        <f>Y83*$E$43</f>
        <v>0</v>
      </c>
      <c r="AA83" s="70"/>
      <c r="AB83" s="87"/>
    </row>
    <row r="84" spans="2:28" s="45" customFormat="1" ht="13.5" thickBot="1">
      <c r="B84" s="80" t="s">
        <v>21</v>
      </c>
      <c r="C84" s="81"/>
      <c r="D84" s="90"/>
      <c r="E84" s="107">
        <f t="shared" si="28"/>
        <v>0</v>
      </c>
      <c r="F84" s="55"/>
      <c r="G84" s="56">
        <f t="shared" si="29"/>
        <v>0</v>
      </c>
      <c r="H84" s="73">
        <f t="shared" si="30"/>
        <v>0</v>
      </c>
      <c r="I84" s="61"/>
      <c r="J84" s="67">
        <f>I84*$E$44</f>
        <v>0</v>
      </c>
      <c r="K84" s="56"/>
      <c r="L84" s="68"/>
      <c r="M84" s="61"/>
      <c r="N84" s="67">
        <f>M84*$E$44</f>
        <v>0</v>
      </c>
      <c r="O84" s="56"/>
      <c r="P84" s="68"/>
      <c r="Q84" s="61"/>
      <c r="R84" s="67">
        <f>Q84*$E$44</f>
        <v>0</v>
      </c>
      <c r="S84" s="56"/>
      <c r="T84" s="68"/>
      <c r="U84" s="61"/>
      <c r="V84" s="67">
        <f>U84*$E$44</f>
        <v>0</v>
      </c>
      <c r="W84" s="56"/>
      <c r="X84" s="68"/>
      <c r="Y84" s="61"/>
      <c r="Z84" s="67">
        <f>Y84*$E$44</f>
        <v>0</v>
      </c>
      <c r="AA84" s="70"/>
      <c r="AB84" s="87"/>
    </row>
    <row r="85" spans="2:28" s="45" customFormat="1" ht="13.5" thickBot="1">
      <c r="B85" s="49" t="s">
        <v>26</v>
      </c>
      <c r="C85" s="84"/>
      <c r="D85" s="90"/>
      <c r="E85" s="62"/>
      <c r="F85" s="51"/>
      <c r="G85" s="52">
        <f>SUM(G79:G84)</f>
        <v>0</v>
      </c>
      <c r="H85" s="75">
        <f>SUM(H79:H84)</f>
        <v>0</v>
      </c>
      <c r="I85" s="105">
        <f>SUM(I79:I84)</f>
        <v>0</v>
      </c>
      <c r="J85" s="50">
        <f>SUM(J79:J84)</f>
        <v>0</v>
      </c>
      <c r="K85" s="51"/>
      <c r="L85" s="63"/>
      <c r="M85" s="105">
        <f>SUM(M79:M84)</f>
        <v>0</v>
      </c>
      <c r="N85" s="50">
        <f>SUM(N79:N84)</f>
        <v>0</v>
      </c>
      <c r="O85" s="51"/>
      <c r="P85" s="63"/>
      <c r="Q85" s="105">
        <f>SUM(Q79:Q84)</f>
        <v>0</v>
      </c>
      <c r="R85" s="50">
        <f>SUM(R79:R84)</f>
        <v>0</v>
      </c>
      <c r="S85" s="51"/>
      <c r="T85" s="63"/>
      <c r="U85" s="105">
        <f>SUM(U79:U84)</f>
        <v>0</v>
      </c>
      <c r="V85" s="50">
        <f>SUM(V79:V84)</f>
        <v>0</v>
      </c>
      <c r="W85" s="51"/>
      <c r="X85" s="63"/>
      <c r="Y85" s="105">
        <f>SUM(Y79:Y84)</f>
        <v>0</v>
      </c>
      <c r="Z85" s="50">
        <f>SUM(Z79:Z84)</f>
        <v>0</v>
      </c>
      <c r="AA85" s="51"/>
      <c r="AB85" s="53"/>
    </row>
    <row r="86" spans="2:28" s="45" customFormat="1">
      <c r="B86" s="85" t="s">
        <v>32</v>
      </c>
      <c r="C86" s="86"/>
      <c r="D86" s="89"/>
      <c r="E86" s="64"/>
      <c r="F86" s="59"/>
      <c r="G86" s="59"/>
      <c r="H86" s="71"/>
      <c r="I86" s="57"/>
      <c r="J86" s="58"/>
      <c r="K86" s="58"/>
      <c r="L86" s="58"/>
      <c r="M86" s="57"/>
      <c r="N86" s="58"/>
      <c r="O86" s="58"/>
      <c r="P86" s="58"/>
      <c r="Q86" s="57"/>
      <c r="R86" s="58"/>
      <c r="S86" s="58"/>
      <c r="T86" s="58"/>
      <c r="U86" s="57"/>
      <c r="V86" s="58"/>
      <c r="W86" s="58"/>
      <c r="X86" s="58"/>
      <c r="Y86" s="64"/>
      <c r="Z86" s="59"/>
      <c r="AA86" s="59"/>
      <c r="AB86" s="71"/>
    </row>
    <row r="87" spans="2:28" s="45" customFormat="1">
      <c r="B87" s="78" t="s">
        <v>22</v>
      </c>
      <c r="C87" s="79"/>
      <c r="D87" s="89"/>
      <c r="E87" s="107">
        <f t="shared" ref="E87:E92" si="31">E39</f>
        <v>0</v>
      </c>
      <c r="F87" s="54"/>
      <c r="G87" s="48">
        <f>I87+M87+Q87+U87+Y87</f>
        <v>0</v>
      </c>
      <c r="H87" s="72">
        <f>J87+N87+R87+V87+Z87</f>
        <v>0</v>
      </c>
      <c r="I87" s="60"/>
      <c r="J87" s="65">
        <f>I87*$E$39</f>
        <v>0</v>
      </c>
      <c r="K87" s="48"/>
      <c r="L87" s="66"/>
      <c r="M87" s="60"/>
      <c r="N87" s="65">
        <f>M87*$E$39</f>
        <v>0</v>
      </c>
      <c r="O87" s="48"/>
      <c r="P87" s="66"/>
      <c r="Q87" s="60"/>
      <c r="R87" s="65">
        <f>Q87*$E$39</f>
        <v>0</v>
      </c>
      <c r="S87" s="48"/>
      <c r="T87" s="66"/>
      <c r="U87" s="60"/>
      <c r="V87" s="65">
        <f>U87*$E$39</f>
        <v>0</v>
      </c>
      <c r="W87" s="48"/>
      <c r="X87" s="66"/>
      <c r="Y87" s="60"/>
      <c r="Z87" s="65">
        <f>Y87*$E$39</f>
        <v>0</v>
      </c>
      <c r="AA87" s="69"/>
      <c r="AB87" s="88"/>
    </row>
    <row r="88" spans="2:28" s="45" customFormat="1">
      <c r="B88" s="80" t="s">
        <v>19</v>
      </c>
      <c r="C88" s="81"/>
      <c r="D88" s="90"/>
      <c r="E88" s="107">
        <f t="shared" si="31"/>
        <v>0</v>
      </c>
      <c r="F88" s="55"/>
      <c r="G88" s="56">
        <f t="shared" ref="G88:G92" si="32">I88+M88+Q88+U88+Y88</f>
        <v>0</v>
      </c>
      <c r="H88" s="73">
        <f t="shared" ref="H88:H92" si="33">J88+N88+R88+V88+Z88</f>
        <v>0</v>
      </c>
      <c r="I88" s="61"/>
      <c r="J88" s="67">
        <f>I88*$E$40</f>
        <v>0</v>
      </c>
      <c r="K88" s="56"/>
      <c r="L88" s="68"/>
      <c r="M88" s="61"/>
      <c r="N88" s="67">
        <f>M88*$E$40</f>
        <v>0</v>
      </c>
      <c r="O88" s="56"/>
      <c r="P88" s="68"/>
      <c r="Q88" s="61"/>
      <c r="R88" s="67">
        <f>Q88*$E$40</f>
        <v>0</v>
      </c>
      <c r="S88" s="56"/>
      <c r="T88" s="68"/>
      <c r="U88" s="61"/>
      <c r="V88" s="67">
        <f>U88*$E$40</f>
        <v>0</v>
      </c>
      <c r="W88" s="56"/>
      <c r="X88" s="68"/>
      <c r="Y88" s="61"/>
      <c r="Z88" s="67">
        <f>Y88*$E$40</f>
        <v>0</v>
      </c>
      <c r="AA88" s="70"/>
      <c r="AB88" s="87"/>
    </row>
    <row r="89" spans="2:28" s="45" customFormat="1">
      <c r="B89" s="80" t="s">
        <v>39</v>
      </c>
      <c r="C89" s="81"/>
      <c r="D89" s="90"/>
      <c r="E89" s="107">
        <f t="shared" si="31"/>
        <v>0</v>
      </c>
      <c r="F89" s="55"/>
      <c r="G89" s="56">
        <f t="shared" si="32"/>
        <v>0</v>
      </c>
      <c r="H89" s="73">
        <f t="shared" si="33"/>
        <v>0</v>
      </c>
      <c r="I89" s="61"/>
      <c r="J89" s="67">
        <f>I89*$E$41</f>
        <v>0</v>
      </c>
      <c r="K89" s="56"/>
      <c r="L89" s="68"/>
      <c r="M89" s="61"/>
      <c r="N89" s="67">
        <f>M89*$E$41</f>
        <v>0</v>
      </c>
      <c r="O89" s="56"/>
      <c r="P89" s="68"/>
      <c r="Q89" s="61"/>
      <c r="R89" s="67">
        <f>Q89*$E$41</f>
        <v>0</v>
      </c>
      <c r="S89" s="56"/>
      <c r="T89" s="68"/>
      <c r="U89" s="61"/>
      <c r="V89" s="67">
        <f>U89*$E$41</f>
        <v>0</v>
      </c>
      <c r="W89" s="56"/>
      <c r="X89" s="68"/>
      <c r="Y89" s="61"/>
      <c r="Z89" s="67">
        <f>Y89*$E$41</f>
        <v>0</v>
      </c>
      <c r="AA89" s="70"/>
      <c r="AB89" s="87"/>
    </row>
    <row r="90" spans="2:28" s="45" customFormat="1">
      <c r="B90" s="80" t="s">
        <v>38</v>
      </c>
      <c r="C90" s="81"/>
      <c r="D90" s="90"/>
      <c r="E90" s="107">
        <f>E42</f>
        <v>0</v>
      </c>
      <c r="F90" s="55"/>
      <c r="G90" s="56">
        <f t="shared" si="32"/>
        <v>0</v>
      </c>
      <c r="H90" s="73">
        <f t="shared" si="33"/>
        <v>0</v>
      </c>
      <c r="I90" s="61"/>
      <c r="J90" s="67">
        <f>I90*$E$42</f>
        <v>0</v>
      </c>
      <c r="K90" s="56"/>
      <c r="L90" s="68"/>
      <c r="M90" s="61"/>
      <c r="N90" s="67">
        <f>M90*$E$42</f>
        <v>0</v>
      </c>
      <c r="O90" s="56"/>
      <c r="P90" s="68"/>
      <c r="Q90" s="61"/>
      <c r="R90" s="67">
        <f>Q90*$E$42</f>
        <v>0</v>
      </c>
      <c r="S90" s="56"/>
      <c r="T90" s="68"/>
      <c r="U90" s="61"/>
      <c r="V90" s="67">
        <f>U90*$E$42</f>
        <v>0</v>
      </c>
      <c r="W90" s="56"/>
      <c r="X90" s="68"/>
      <c r="Y90" s="61"/>
      <c r="Z90" s="67">
        <f>Y90*$E$42</f>
        <v>0</v>
      </c>
      <c r="AA90" s="70"/>
      <c r="AB90" s="87"/>
    </row>
    <row r="91" spans="2:28" s="45" customFormat="1">
      <c r="B91" s="80" t="s">
        <v>20</v>
      </c>
      <c r="C91" s="81"/>
      <c r="D91" s="90"/>
      <c r="E91" s="107">
        <f t="shared" si="31"/>
        <v>0</v>
      </c>
      <c r="F91" s="55"/>
      <c r="G91" s="56">
        <f t="shared" si="32"/>
        <v>0</v>
      </c>
      <c r="H91" s="73">
        <f t="shared" si="33"/>
        <v>0</v>
      </c>
      <c r="I91" s="61"/>
      <c r="J91" s="67">
        <f>I91*$E$43</f>
        <v>0</v>
      </c>
      <c r="K91" s="56"/>
      <c r="L91" s="68"/>
      <c r="M91" s="61"/>
      <c r="N91" s="67">
        <f>M91*$E$43</f>
        <v>0</v>
      </c>
      <c r="O91" s="56"/>
      <c r="P91" s="68"/>
      <c r="Q91" s="61"/>
      <c r="R91" s="67">
        <f>Q91*$E$43</f>
        <v>0</v>
      </c>
      <c r="S91" s="56"/>
      <c r="T91" s="68"/>
      <c r="U91" s="61"/>
      <c r="V91" s="67">
        <f>U91*$E$43</f>
        <v>0</v>
      </c>
      <c r="W91" s="56"/>
      <c r="X91" s="68"/>
      <c r="Y91" s="61"/>
      <c r="Z91" s="67">
        <f>Y91*$E$43</f>
        <v>0</v>
      </c>
      <c r="AA91" s="70"/>
      <c r="AB91" s="87"/>
    </row>
    <row r="92" spans="2:28" s="45" customFormat="1" ht="13.5" thickBot="1">
      <c r="B92" s="80" t="s">
        <v>21</v>
      </c>
      <c r="C92" s="81"/>
      <c r="D92" s="90"/>
      <c r="E92" s="107">
        <f t="shared" si="31"/>
        <v>0</v>
      </c>
      <c r="F92" s="55"/>
      <c r="G92" s="56">
        <f t="shared" si="32"/>
        <v>0</v>
      </c>
      <c r="H92" s="73">
        <f t="shared" si="33"/>
        <v>0</v>
      </c>
      <c r="I92" s="61"/>
      <c r="J92" s="67">
        <f>I92*$E$44</f>
        <v>0</v>
      </c>
      <c r="K92" s="56"/>
      <c r="L92" s="68"/>
      <c r="M92" s="61"/>
      <c r="N92" s="67">
        <f>M92*$E$44</f>
        <v>0</v>
      </c>
      <c r="O92" s="56"/>
      <c r="P92" s="68"/>
      <c r="Q92" s="61"/>
      <c r="R92" s="67">
        <f>Q92*$E$44</f>
        <v>0</v>
      </c>
      <c r="S92" s="56"/>
      <c r="T92" s="68"/>
      <c r="U92" s="61"/>
      <c r="V92" s="67">
        <f>U92*$E$44</f>
        <v>0</v>
      </c>
      <c r="W92" s="56"/>
      <c r="X92" s="68"/>
      <c r="Y92" s="61"/>
      <c r="Z92" s="67">
        <f>Y92*$E$44</f>
        <v>0</v>
      </c>
      <c r="AA92" s="70"/>
      <c r="AB92" s="87"/>
    </row>
    <row r="93" spans="2:28" s="45" customFormat="1" ht="13.5" thickBot="1">
      <c r="B93" s="49" t="s">
        <v>26</v>
      </c>
      <c r="C93" s="84"/>
      <c r="D93" s="90"/>
      <c r="E93" s="62"/>
      <c r="F93" s="51"/>
      <c r="G93" s="52">
        <f>SUM(G87:G92)</f>
        <v>0</v>
      </c>
      <c r="H93" s="75">
        <f>SUM(H87:H92)</f>
        <v>0</v>
      </c>
      <c r="I93" s="105">
        <f>SUM(I87:I92)</f>
        <v>0</v>
      </c>
      <c r="J93" s="50">
        <f>SUM(J87:J92)</f>
        <v>0</v>
      </c>
      <c r="K93" s="51"/>
      <c r="L93" s="63"/>
      <c r="M93" s="105">
        <f>SUM(M87:M92)</f>
        <v>0</v>
      </c>
      <c r="N93" s="50">
        <f>SUM(N87:N92)</f>
        <v>0</v>
      </c>
      <c r="O93" s="51"/>
      <c r="P93" s="63"/>
      <c r="Q93" s="105">
        <f>SUM(Q87:Q92)</f>
        <v>0</v>
      </c>
      <c r="R93" s="50">
        <f>SUM(R87:R92)</f>
        <v>0</v>
      </c>
      <c r="S93" s="51"/>
      <c r="T93" s="63"/>
      <c r="U93" s="105">
        <f>SUM(U87:U92)</f>
        <v>0</v>
      </c>
      <c r="V93" s="50">
        <f>SUM(V87:V92)</f>
        <v>0</v>
      </c>
      <c r="W93" s="51"/>
      <c r="X93" s="63"/>
      <c r="Y93" s="105">
        <f>SUM(Y87:Y92)</f>
        <v>0</v>
      </c>
      <c r="Z93" s="50">
        <f>SUM(Z87:Z92)</f>
        <v>0</v>
      </c>
      <c r="AA93" s="51"/>
      <c r="AB93" s="53"/>
    </row>
    <row r="94" spans="2:28" s="45" customFormat="1" ht="39.4" customHeight="1">
      <c r="B94" s="206" t="s">
        <v>68</v>
      </c>
      <c r="C94" s="207"/>
      <c r="D94" s="89"/>
      <c r="E94" s="64"/>
      <c r="F94" s="59"/>
      <c r="G94" s="59"/>
      <c r="H94" s="71"/>
      <c r="I94" s="57"/>
      <c r="J94" s="58"/>
      <c r="K94" s="58"/>
      <c r="L94" s="58"/>
      <c r="M94" s="57"/>
      <c r="N94" s="58"/>
      <c r="O94" s="58"/>
      <c r="P94" s="58"/>
      <c r="Q94" s="57"/>
      <c r="R94" s="58"/>
      <c r="S94" s="58"/>
      <c r="T94" s="58"/>
      <c r="U94" s="57"/>
      <c r="V94" s="58"/>
      <c r="W94" s="58"/>
      <c r="X94" s="58"/>
      <c r="Y94" s="64"/>
      <c r="Z94" s="59"/>
      <c r="AA94" s="59"/>
      <c r="AB94" s="71"/>
    </row>
    <row r="95" spans="2:28" s="45" customFormat="1">
      <c r="B95" s="78" t="s">
        <v>22</v>
      </c>
      <c r="C95" s="79"/>
      <c r="D95" s="89"/>
      <c r="E95" s="107">
        <f t="shared" ref="E95:E100" si="34">E63</f>
        <v>0</v>
      </c>
      <c r="F95" s="54"/>
      <c r="G95" s="48">
        <f>I95+M95+Q95+U95+Y95</f>
        <v>0</v>
      </c>
      <c r="H95" s="72">
        <f>J95+N95+R95+V95+Z95</f>
        <v>0</v>
      </c>
      <c r="I95" s="60"/>
      <c r="J95" s="65">
        <f>I95*$E$39</f>
        <v>0</v>
      </c>
      <c r="K95" s="48"/>
      <c r="L95" s="66"/>
      <c r="M95" s="60"/>
      <c r="N95" s="65">
        <f>M95*$E$39</f>
        <v>0</v>
      </c>
      <c r="O95" s="48"/>
      <c r="P95" s="66"/>
      <c r="Q95" s="60"/>
      <c r="R95" s="65">
        <f>Q95*$E$39</f>
        <v>0</v>
      </c>
      <c r="S95" s="48"/>
      <c r="T95" s="66"/>
      <c r="U95" s="60"/>
      <c r="V95" s="65">
        <f>U95*$E$39</f>
        <v>0</v>
      </c>
      <c r="W95" s="48"/>
      <c r="X95" s="66"/>
      <c r="Y95" s="60"/>
      <c r="Z95" s="65">
        <f>Y95*$E$39</f>
        <v>0</v>
      </c>
      <c r="AA95" s="69"/>
      <c r="AB95" s="88"/>
    </row>
    <row r="96" spans="2:28" s="45" customFormat="1">
      <c r="B96" s="80" t="s">
        <v>19</v>
      </c>
      <c r="C96" s="81"/>
      <c r="D96" s="90"/>
      <c r="E96" s="107">
        <f t="shared" si="34"/>
        <v>0</v>
      </c>
      <c r="F96" s="55"/>
      <c r="G96" s="56">
        <f t="shared" ref="G96:G100" si="35">I96+M96+Q96+U96+Y96</f>
        <v>0</v>
      </c>
      <c r="H96" s="73">
        <f t="shared" ref="H96:H100" si="36">J96+N96+R96+V96+Z96</f>
        <v>0</v>
      </c>
      <c r="I96" s="61"/>
      <c r="J96" s="67">
        <f>I96*$E$40</f>
        <v>0</v>
      </c>
      <c r="K96" s="56"/>
      <c r="L96" s="68"/>
      <c r="M96" s="61"/>
      <c r="N96" s="67">
        <f>M96*$E$40</f>
        <v>0</v>
      </c>
      <c r="O96" s="56"/>
      <c r="P96" s="68"/>
      <c r="Q96" s="61"/>
      <c r="R96" s="67">
        <f>Q96*$E$40</f>
        <v>0</v>
      </c>
      <c r="S96" s="56"/>
      <c r="T96" s="68"/>
      <c r="U96" s="61"/>
      <c r="V96" s="67">
        <f>U96*$E$40</f>
        <v>0</v>
      </c>
      <c r="W96" s="56"/>
      <c r="X96" s="68"/>
      <c r="Y96" s="61"/>
      <c r="Z96" s="67">
        <f>Y96*$E$40</f>
        <v>0</v>
      </c>
      <c r="AA96" s="70"/>
      <c r="AB96" s="87"/>
    </row>
    <row r="97" spans="2:28" s="45" customFormat="1">
      <c r="B97" s="80" t="s">
        <v>39</v>
      </c>
      <c r="C97" s="81"/>
      <c r="D97" s="90"/>
      <c r="E97" s="107">
        <f t="shared" si="34"/>
        <v>0</v>
      </c>
      <c r="F97" s="55"/>
      <c r="G97" s="56">
        <f t="shared" si="35"/>
        <v>0</v>
      </c>
      <c r="H97" s="73">
        <f t="shared" si="36"/>
        <v>0</v>
      </c>
      <c r="I97" s="61"/>
      <c r="J97" s="67">
        <f>I97*$E$41</f>
        <v>0</v>
      </c>
      <c r="K97" s="56"/>
      <c r="L97" s="68"/>
      <c r="M97" s="61"/>
      <c r="N97" s="67">
        <f>M97*$E$41</f>
        <v>0</v>
      </c>
      <c r="O97" s="56"/>
      <c r="P97" s="68"/>
      <c r="Q97" s="61"/>
      <c r="R97" s="67">
        <f>Q97*$E$41</f>
        <v>0</v>
      </c>
      <c r="S97" s="56"/>
      <c r="T97" s="68"/>
      <c r="U97" s="61"/>
      <c r="V97" s="67">
        <f>U97*$E$41</f>
        <v>0</v>
      </c>
      <c r="W97" s="56"/>
      <c r="X97" s="68"/>
      <c r="Y97" s="61"/>
      <c r="Z97" s="67">
        <f>Y97*$E$41</f>
        <v>0</v>
      </c>
      <c r="AA97" s="70"/>
      <c r="AB97" s="87"/>
    </row>
    <row r="98" spans="2:28" s="45" customFormat="1">
      <c r="B98" s="80" t="s">
        <v>38</v>
      </c>
      <c r="C98" s="81"/>
      <c r="D98" s="90"/>
      <c r="E98" s="107">
        <f t="shared" si="34"/>
        <v>0</v>
      </c>
      <c r="F98" s="55"/>
      <c r="G98" s="56">
        <f t="shared" si="35"/>
        <v>0</v>
      </c>
      <c r="H98" s="73">
        <f t="shared" si="36"/>
        <v>0</v>
      </c>
      <c r="I98" s="61"/>
      <c r="J98" s="67">
        <f>I98*$E$42</f>
        <v>0</v>
      </c>
      <c r="K98" s="56"/>
      <c r="L98" s="68"/>
      <c r="M98" s="61"/>
      <c r="N98" s="67">
        <f>M98*$E$42</f>
        <v>0</v>
      </c>
      <c r="O98" s="56"/>
      <c r="P98" s="68"/>
      <c r="Q98" s="61"/>
      <c r="R98" s="67">
        <f>Q98*$E$42</f>
        <v>0</v>
      </c>
      <c r="S98" s="56"/>
      <c r="T98" s="68"/>
      <c r="U98" s="61"/>
      <c r="V98" s="67">
        <f>U98*$E$42</f>
        <v>0</v>
      </c>
      <c r="W98" s="56"/>
      <c r="X98" s="68"/>
      <c r="Y98" s="61"/>
      <c r="Z98" s="67">
        <f>Y98*$E$42</f>
        <v>0</v>
      </c>
      <c r="AA98" s="70"/>
      <c r="AB98" s="87"/>
    </row>
    <row r="99" spans="2:28" s="45" customFormat="1">
      <c r="B99" s="80" t="s">
        <v>20</v>
      </c>
      <c r="C99" s="81"/>
      <c r="D99" s="90"/>
      <c r="E99" s="107">
        <f t="shared" si="34"/>
        <v>0</v>
      </c>
      <c r="F99" s="55"/>
      <c r="G99" s="56">
        <f t="shared" si="35"/>
        <v>0</v>
      </c>
      <c r="H99" s="73">
        <f t="shared" si="36"/>
        <v>0</v>
      </c>
      <c r="I99" s="61"/>
      <c r="J99" s="67">
        <f>I99*$E$43</f>
        <v>0</v>
      </c>
      <c r="K99" s="56"/>
      <c r="L99" s="68"/>
      <c r="M99" s="61"/>
      <c r="N99" s="67">
        <f>M99*$E$43</f>
        <v>0</v>
      </c>
      <c r="O99" s="56"/>
      <c r="P99" s="68"/>
      <c r="Q99" s="61"/>
      <c r="R99" s="67">
        <f>Q99*$E$43</f>
        <v>0</v>
      </c>
      <c r="S99" s="56"/>
      <c r="T99" s="68"/>
      <c r="U99" s="61"/>
      <c r="V99" s="67">
        <f>U99*$E$43</f>
        <v>0</v>
      </c>
      <c r="W99" s="56"/>
      <c r="X99" s="68"/>
      <c r="Y99" s="61"/>
      <c r="Z99" s="67">
        <f>Y99*$E$43</f>
        <v>0</v>
      </c>
      <c r="AA99" s="70"/>
      <c r="AB99" s="87"/>
    </row>
    <row r="100" spans="2:28" s="45" customFormat="1" ht="13.5" thickBot="1">
      <c r="B100" s="80" t="s">
        <v>21</v>
      </c>
      <c r="C100" s="81"/>
      <c r="D100" s="90"/>
      <c r="E100" s="107">
        <f t="shared" si="34"/>
        <v>0</v>
      </c>
      <c r="F100" s="55"/>
      <c r="G100" s="56">
        <f t="shared" si="35"/>
        <v>0</v>
      </c>
      <c r="H100" s="73">
        <f t="shared" si="36"/>
        <v>0</v>
      </c>
      <c r="I100" s="61"/>
      <c r="J100" s="67">
        <f>I100*$E$44</f>
        <v>0</v>
      </c>
      <c r="K100" s="56"/>
      <c r="L100" s="68"/>
      <c r="M100" s="61"/>
      <c r="N100" s="67">
        <f>M100*$E$44</f>
        <v>0</v>
      </c>
      <c r="O100" s="56"/>
      <c r="P100" s="68"/>
      <c r="Q100" s="61"/>
      <c r="R100" s="67">
        <f>Q100*$E$44</f>
        <v>0</v>
      </c>
      <c r="S100" s="56"/>
      <c r="T100" s="68"/>
      <c r="U100" s="61"/>
      <c r="V100" s="67">
        <f>U100*$E$44</f>
        <v>0</v>
      </c>
      <c r="W100" s="56"/>
      <c r="X100" s="68"/>
      <c r="Y100" s="61"/>
      <c r="Z100" s="67">
        <f>Y100*$E$44</f>
        <v>0</v>
      </c>
      <c r="AA100" s="70"/>
      <c r="AB100" s="87"/>
    </row>
    <row r="101" spans="2:28" s="45" customFormat="1" ht="13.5" thickBot="1">
      <c r="B101" s="49" t="s">
        <v>26</v>
      </c>
      <c r="C101" s="84"/>
      <c r="D101" s="90"/>
      <c r="E101" s="62"/>
      <c r="F101" s="51"/>
      <c r="G101" s="52">
        <f>SUM(G95:G100)</f>
        <v>0</v>
      </c>
      <c r="H101" s="75">
        <f>SUM(H95:H100)</f>
        <v>0</v>
      </c>
      <c r="I101" s="105">
        <f>SUM(I95:I100)</f>
        <v>0</v>
      </c>
      <c r="J101" s="50">
        <f>SUM(J95:J100)</f>
        <v>0</v>
      </c>
      <c r="K101" s="51"/>
      <c r="L101" s="63"/>
      <c r="M101" s="105">
        <f>SUM(M95:M100)</f>
        <v>0</v>
      </c>
      <c r="N101" s="50">
        <f>SUM(N95:N100)</f>
        <v>0</v>
      </c>
      <c r="O101" s="51"/>
      <c r="P101" s="63"/>
      <c r="Q101" s="105">
        <f>SUM(Q95:Q100)</f>
        <v>0</v>
      </c>
      <c r="R101" s="50">
        <f>SUM(R95:R100)</f>
        <v>0</v>
      </c>
      <c r="S101" s="51"/>
      <c r="T101" s="63"/>
      <c r="U101" s="105">
        <f>SUM(U95:U100)</f>
        <v>0</v>
      </c>
      <c r="V101" s="50">
        <f>SUM(V95:V100)</f>
        <v>0</v>
      </c>
      <c r="W101" s="51"/>
      <c r="X101" s="63"/>
      <c r="Y101" s="105">
        <f>SUM(Y95:Y100)</f>
        <v>0</v>
      </c>
      <c r="Z101" s="50">
        <f>SUM(Z95:Z100)</f>
        <v>0</v>
      </c>
      <c r="AA101" s="51"/>
      <c r="AB101" s="53"/>
    </row>
    <row r="102" spans="2:28" s="45" customFormat="1" ht="39.4" customHeight="1">
      <c r="B102" s="206" t="s">
        <v>69</v>
      </c>
      <c r="C102" s="207"/>
      <c r="D102" s="89"/>
      <c r="E102" s="64"/>
      <c r="F102" s="59"/>
      <c r="G102" s="59"/>
      <c r="H102" s="71"/>
      <c r="I102" s="57"/>
      <c r="J102" s="58"/>
      <c r="K102" s="58"/>
      <c r="L102" s="58"/>
      <c r="M102" s="57"/>
      <c r="N102" s="58"/>
      <c r="O102" s="58"/>
      <c r="P102" s="58"/>
      <c r="Q102" s="57"/>
      <c r="R102" s="58"/>
      <c r="S102" s="58"/>
      <c r="T102" s="58"/>
      <c r="U102" s="57"/>
      <c r="V102" s="58"/>
      <c r="W102" s="58"/>
      <c r="X102" s="58"/>
      <c r="Y102" s="64"/>
      <c r="Z102" s="59"/>
      <c r="AA102" s="59"/>
      <c r="AB102" s="71"/>
    </row>
    <row r="103" spans="2:28" s="45" customFormat="1">
      <c r="B103" s="78" t="s">
        <v>22</v>
      </c>
      <c r="C103" s="79"/>
      <c r="D103" s="89"/>
      <c r="E103" s="107">
        <f t="shared" ref="E103:E108" si="37">E71</f>
        <v>0</v>
      </c>
      <c r="F103" s="54"/>
      <c r="G103" s="48">
        <f>I103+M103+Q103+U103+Y103</f>
        <v>0</v>
      </c>
      <c r="H103" s="72">
        <f>J103+N103+R103+V103+Z103</f>
        <v>0</v>
      </c>
      <c r="I103" s="60"/>
      <c r="J103" s="65">
        <f>I103*$E$39</f>
        <v>0</v>
      </c>
      <c r="K103" s="48"/>
      <c r="L103" s="66"/>
      <c r="M103" s="60"/>
      <c r="N103" s="65">
        <f>M103*$E$39</f>
        <v>0</v>
      </c>
      <c r="O103" s="48"/>
      <c r="P103" s="66"/>
      <c r="Q103" s="60"/>
      <c r="R103" s="65">
        <f>Q103*$E$39</f>
        <v>0</v>
      </c>
      <c r="S103" s="48"/>
      <c r="T103" s="66"/>
      <c r="U103" s="60"/>
      <c r="V103" s="65">
        <f>U103*$E$39</f>
        <v>0</v>
      </c>
      <c r="W103" s="48"/>
      <c r="X103" s="66"/>
      <c r="Y103" s="60"/>
      <c r="Z103" s="65">
        <f>Y103*$E$39</f>
        <v>0</v>
      </c>
      <c r="AA103" s="69"/>
      <c r="AB103" s="88"/>
    </row>
    <row r="104" spans="2:28" s="45" customFormat="1">
      <c r="B104" s="80" t="s">
        <v>19</v>
      </c>
      <c r="C104" s="81"/>
      <c r="D104" s="90"/>
      <c r="E104" s="107">
        <f t="shared" si="37"/>
        <v>0</v>
      </c>
      <c r="F104" s="55"/>
      <c r="G104" s="56">
        <f t="shared" ref="G104:G108" si="38">I104+M104+Q104+U104+Y104</f>
        <v>0</v>
      </c>
      <c r="H104" s="73">
        <f t="shared" ref="H104:H108" si="39">J104+N104+R104+V104+Z104</f>
        <v>0</v>
      </c>
      <c r="I104" s="61"/>
      <c r="J104" s="67">
        <f>I104*$E$40</f>
        <v>0</v>
      </c>
      <c r="K104" s="56"/>
      <c r="L104" s="68"/>
      <c r="M104" s="61"/>
      <c r="N104" s="67">
        <f>M104*$E$40</f>
        <v>0</v>
      </c>
      <c r="O104" s="56"/>
      <c r="P104" s="68"/>
      <c r="Q104" s="61"/>
      <c r="R104" s="67">
        <f>Q104*$E$40</f>
        <v>0</v>
      </c>
      <c r="S104" s="56"/>
      <c r="T104" s="68"/>
      <c r="U104" s="61"/>
      <c r="V104" s="67">
        <f>U104*$E$40</f>
        <v>0</v>
      </c>
      <c r="W104" s="56"/>
      <c r="X104" s="68"/>
      <c r="Y104" s="61"/>
      <c r="Z104" s="67">
        <f>Y104*$E$40</f>
        <v>0</v>
      </c>
      <c r="AA104" s="70"/>
      <c r="AB104" s="87"/>
    </row>
    <row r="105" spans="2:28" s="45" customFormat="1">
      <c r="B105" s="80" t="s">
        <v>39</v>
      </c>
      <c r="C105" s="81"/>
      <c r="D105" s="90"/>
      <c r="E105" s="107">
        <f t="shared" si="37"/>
        <v>0</v>
      </c>
      <c r="F105" s="55"/>
      <c r="G105" s="56">
        <f t="shared" si="38"/>
        <v>0</v>
      </c>
      <c r="H105" s="73">
        <f t="shared" si="39"/>
        <v>0</v>
      </c>
      <c r="I105" s="61"/>
      <c r="J105" s="67">
        <f>I105*$E$41</f>
        <v>0</v>
      </c>
      <c r="K105" s="56"/>
      <c r="L105" s="68"/>
      <c r="M105" s="61"/>
      <c r="N105" s="67">
        <f>M105*$E$41</f>
        <v>0</v>
      </c>
      <c r="O105" s="56"/>
      <c r="P105" s="68"/>
      <c r="Q105" s="61"/>
      <c r="R105" s="67">
        <f>Q105*$E$41</f>
        <v>0</v>
      </c>
      <c r="S105" s="56"/>
      <c r="T105" s="68"/>
      <c r="U105" s="61"/>
      <c r="V105" s="67">
        <f>U105*$E$41</f>
        <v>0</v>
      </c>
      <c r="W105" s="56"/>
      <c r="X105" s="68"/>
      <c r="Y105" s="61"/>
      <c r="Z105" s="67">
        <f>Y105*$E$41</f>
        <v>0</v>
      </c>
      <c r="AA105" s="70"/>
      <c r="AB105" s="87"/>
    </row>
    <row r="106" spans="2:28" s="45" customFormat="1">
      <c r="B106" s="80" t="s">
        <v>38</v>
      </c>
      <c r="C106" s="81"/>
      <c r="D106" s="90"/>
      <c r="E106" s="107">
        <f t="shared" si="37"/>
        <v>0</v>
      </c>
      <c r="F106" s="55"/>
      <c r="G106" s="56">
        <f t="shared" si="38"/>
        <v>0</v>
      </c>
      <c r="H106" s="73">
        <f t="shared" si="39"/>
        <v>0</v>
      </c>
      <c r="I106" s="61"/>
      <c r="J106" s="67">
        <f>I106*$E$42</f>
        <v>0</v>
      </c>
      <c r="K106" s="56"/>
      <c r="L106" s="68"/>
      <c r="M106" s="61"/>
      <c r="N106" s="67">
        <f>M106*$E$42</f>
        <v>0</v>
      </c>
      <c r="O106" s="56"/>
      <c r="P106" s="68"/>
      <c r="Q106" s="61"/>
      <c r="R106" s="67">
        <f>Q106*$E$42</f>
        <v>0</v>
      </c>
      <c r="S106" s="56"/>
      <c r="T106" s="68"/>
      <c r="U106" s="61"/>
      <c r="V106" s="67">
        <f>U106*$E$42</f>
        <v>0</v>
      </c>
      <c r="W106" s="56"/>
      <c r="X106" s="68"/>
      <c r="Y106" s="61"/>
      <c r="Z106" s="67">
        <f>Y106*$E$42</f>
        <v>0</v>
      </c>
      <c r="AA106" s="70"/>
      <c r="AB106" s="87"/>
    </row>
    <row r="107" spans="2:28" s="45" customFormat="1">
      <c r="B107" s="80" t="s">
        <v>20</v>
      </c>
      <c r="C107" s="81"/>
      <c r="D107" s="90"/>
      <c r="E107" s="107">
        <f t="shared" si="37"/>
        <v>0</v>
      </c>
      <c r="F107" s="55"/>
      <c r="G107" s="56">
        <f t="shared" si="38"/>
        <v>0</v>
      </c>
      <c r="H107" s="73">
        <f t="shared" si="39"/>
        <v>0</v>
      </c>
      <c r="I107" s="61"/>
      <c r="J107" s="67">
        <f>I107*$E$43</f>
        <v>0</v>
      </c>
      <c r="K107" s="56"/>
      <c r="L107" s="68"/>
      <c r="M107" s="61"/>
      <c r="N107" s="67">
        <f>M107*$E$43</f>
        <v>0</v>
      </c>
      <c r="O107" s="56"/>
      <c r="P107" s="68"/>
      <c r="Q107" s="61"/>
      <c r="R107" s="67">
        <f>Q107*$E$43</f>
        <v>0</v>
      </c>
      <c r="S107" s="56"/>
      <c r="T107" s="68"/>
      <c r="U107" s="61"/>
      <c r="V107" s="67">
        <f>U107*$E$43</f>
        <v>0</v>
      </c>
      <c r="W107" s="56"/>
      <c r="X107" s="68"/>
      <c r="Y107" s="61"/>
      <c r="Z107" s="67">
        <f>Y107*$E$43</f>
        <v>0</v>
      </c>
      <c r="AA107" s="70"/>
      <c r="AB107" s="87"/>
    </row>
    <row r="108" spans="2:28" s="45" customFormat="1" ht="13.5" thickBot="1">
      <c r="B108" s="80" t="s">
        <v>21</v>
      </c>
      <c r="C108" s="81"/>
      <c r="D108" s="90"/>
      <c r="E108" s="107">
        <f t="shared" si="37"/>
        <v>0</v>
      </c>
      <c r="F108" s="55"/>
      <c r="G108" s="56">
        <f t="shared" si="38"/>
        <v>0</v>
      </c>
      <c r="H108" s="73">
        <f t="shared" si="39"/>
        <v>0</v>
      </c>
      <c r="I108" s="61"/>
      <c r="J108" s="67">
        <f>I108*$E$44</f>
        <v>0</v>
      </c>
      <c r="K108" s="56"/>
      <c r="L108" s="68"/>
      <c r="M108" s="61"/>
      <c r="N108" s="67">
        <f>M108*$E$44</f>
        <v>0</v>
      </c>
      <c r="O108" s="56"/>
      <c r="P108" s="68"/>
      <c r="Q108" s="61"/>
      <c r="R108" s="67">
        <f>Q108*$E$44</f>
        <v>0</v>
      </c>
      <c r="S108" s="56"/>
      <c r="T108" s="68"/>
      <c r="U108" s="61"/>
      <c r="V108" s="67">
        <f>U108*$E$44</f>
        <v>0</v>
      </c>
      <c r="W108" s="56"/>
      <c r="X108" s="68"/>
      <c r="Y108" s="61"/>
      <c r="Z108" s="67">
        <f>Y108*$E$44</f>
        <v>0</v>
      </c>
      <c r="AA108" s="70"/>
      <c r="AB108" s="87"/>
    </row>
    <row r="109" spans="2:28" s="45" customFormat="1" ht="13.5" thickBot="1">
      <c r="B109" s="49" t="s">
        <v>26</v>
      </c>
      <c r="C109" s="84"/>
      <c r="D109" s="90"/>
      <c r="E109" s="62"/>
      <c r="F109" s="51"/>
      <c r="G109" s="52">
        <f>SUM(G103:G108)</f>
        <v>0</v>
      </c>
      <c r="H109" s="75">
        <f>SUM(H103:H108)</f>
        <v>0</v>
      </c>
      <c r="I109" s="105">
        <f>SUM(I103:I108)</f>
        <v>0</v>
      </c>
      <c r="J109" s="50">
        <f>SUM(J103:J108)</f>
        <v>0</v>
      </c>
      <c r="K109" s="51"/>
      <c r="L109" s="63"/>
      <c r="M109" s="105">
        <f>SUM(M103:M108)</f>
        <v>0</v>
      </c>
      <c r="N109" s="50">
        <f>SUM(N103:N108)</f>
        <v>0</v>
      </c>
      <c r="O109" s="51"/>
      <c r="P109" s="63"/>
      <c r="Q109" s="105">
        <f>SUM(Q103:Q108)</f>
        <v>0</v>
      </c>
      <c r="R109" s="50">
        <f>SUM(R103:R108)</f>
        <v>0</v>
      </c>
      <c r="S109" s="51"/>
      <c r="T109" s="63"/>
      <c r="U109" s="105">
        <f>SUM(U103:U108)</f>
        <v>0</v>
      </c>
      <c r="V109" s="50">
        <f>SUM(V103:V108)</f>
        <v>0</v>
      </c>
      <c r="W109" s="51"/>
      <c r="X109" s="63"/>
      <c r="Y109" s="105">
        <f>SUM(Y103:Y108)</f>
        <v>0</v>
      </c>
      <c r="Z109" s="50">
        <f>SUM(Z103:Z108)</f>
        <v>0</v>
      </c>
      <c r="AA109" s="51"/>
      <c r="AB109" s="53"/>
    </row>
    <row r="110" spans="2:28" s="45" customFormat="1" ht="39.4" customHeight="1">
      <c r="B110" s="206" t="s">
        <v>70</v>
      </c>
      <c r="C110" s="207"/>
      <c r="D110" s="89"/>
      <c r="E110" s="64"/>
      <c r="F110" s="59"/>
      <c r="G110" s="59"/>
      <c r="H110" s="71"/>
      <c r="I110" s="57"/>
      <c r="J110" s="58"/>
      <c r="K110" s="58"/>
      <c r="L110" s="58"/>
      <c r="M110" s="57"/>
      <c r="N110" s="58"/>
      <c r="O110" s="58"/>
      <c r="P110" s="58"/>
      <c r="Q110" s="57"/>
      <c r="R110" s="58"/>
      <c r="S110" s="58"/>
      <c r="T110" s="58"/>
      <c r="U110" s="57"/>
      <c r="V110" s="58"/>
      <c r="W110" s="58"/>
      <c r="X110" s="58"/>
      <c r="Y110" s="64"/>
      <c r="Z110" s="59"/>
      <c r="AA110" s="59"/>
      <c r="AB110" s="71"/>
    </row>
    <row r="111" spans="2:28" s="45" customFormat="1">
      <c r="B111" s="78" t="s">
        <v>22</v>
      </c>
      <c r="C111" s="79"/>
      <c r="D111" s="89"/>
      <c r="E111" s="107">
        <f t="shared" ref="E111:E116" si="40">E87</f>
        <v>0</v>
      </c>
      <c r="F111" s="54"/>
      <c r="G111" s="48">
        <f>I111+M111+Q111+U111+Y111</f>
        <v>0</v>
      </c>
      <c r="H111" s="72">
        <f>J111+N111+R111+V111+Z111</f>
        <v>0</v>
      </c>
      <c r="I111" s="60"/>
      <c r="J111" s="65">
        <f>I111*$E$39</f>
        <v>0</v>
      </c>
      <c r="K111" s="48"/>
      <c r="L111" s="66"/>
      <c r="M111" s="60"/>
      <c r="N111" s="65">
        <f>M111*$E$39</f>
        <v>0</v>
      </c>
      <c r="O111" s="48"/>
      <c r="P111" s="66"/>
      <c r="Q111" s="60"/>
      <c r="R111" s="65">
        <f>Q111*$E$39</f>
        <v>0</v>
      </c>
      <c r="S111" s="48"/>
      <c r="T111" s="66"/>
      <c r="U111" s="60"/>
      <c r="V111" s="65">
        <f>U111*$E$39</f>
        <v>0</v>
      </c>
      <c r="W111" s="48"/>
      <c r="X111" s="66"/>
      <c r="Y111" s="60"/>
      <c r="Z111" s="65">
        <f>Y111*$E$39</f>
        <v>0</v>
      </c>
      <c r="AA111" s="69"/>
      <c r="AB111" s="88"/>
    </row>
    <row r="112" spans="2:28" s="45" customFormat="1">
      <c r="B112" s="80" t="s">
        <v>19</v>
      </c>
      <c r="C112" s="81"/>
      <c r="D112" s="90"/>
      <c r="E112" s="107">
        <f t="shared" si="40"/>
        <v>0</v>
      </c>
      <c r="F112" s="55"/>
      <c r="G112" s="56">
        <f t="shared" ref="G112:G116" si="41">I112+M112+Q112+U112+Y112</f>
        <v>0</v>
      </c>
      <c r="H112" s="73">
        <f t="shared" ref="H112:H116" si="42">J112+N112+R112+V112+Z112</f>
        <v>0</v>
      </c>
      <c r="I112" s="61"/>
      <c r="J112" s="67">
        <f>I112*$E$40</f>
        <v>0</v>
      </c>
      <c r="K112" s="56"/>
      <c r="L112" s="68"/>
      <c r="M112" s="61"/>
      <c r="N112" s="67">
        <f>M112*$E$40</f>
        <v>0</v>
      </c>
      <c r="O112" s="56"/>
      <c r="P112" s="68"/>
      <c r="Q112" s="61"/>
      <c r="R112" s="67">
        <f>Q112*$E$40</f>
        <v>0</v>
      </c>
      <c r="S112" s="56"/>
      <c r="T112" s="68"/>
      <c r="U112" s="61"/>
      <c r="V112" s="67">
        <f>U112*$E$40</f>
        <v>0</v>
      </c>
      <c r="W112" s="56"/>
      <c r="X112" s="68"/>
      <c r="Y112" s="61"/>
      <c r="Z112" s="67">
        <f>Y112*$E$40</f>
        <v>0</v>
      </c>
      <c r="AA112" s="70"/>
      <c r="AB112" s="87"/>
    </row>
    <row r="113" spans="2:28" s="45" customFormat="1">
      <c r="B113" s="80" t="s">
        <v>39</v>
      </c>
      <c r="C113" s="81"/>
      <c r="D113" s="90"/>
      <c r="E113" s="107">
        <f t="shared" si="40"/>
        <v>0</v>
      </c>
      <c r="F113" s="55"/>
      <c r="G113" s="56">
        <f t="shared" si="41"/>
        <v>0</v>
      </c>
      <c r="H113" s="73">
        <f t="shared" si="42"/>
        <v>0</v>
      </c>
      <c r="I113" s="61"/>
      <c r="J113" s="67">
        <f>I113*$E$41</f>
        <v>0</v>
      </c>
      <c r="K113" s="56"/>
      <c r="L113" s="68"/>
      <c r="M113" s="61"/>
      <c r="N113" s="67">
        <f>M113*$E$41</f>
        <v>0</v>
      </c>
      <c r="O113" s="56"/>
      <c r="P113" s="68"/>
      <c r="Q113" s="61"/>
      <c r="R113" s="67">
        <f>Q113*$E$41</f>
        <v>0</v>
      </c>
      <c r="S113" s="56"/>
      <c r="T113" s="68"/>
      <c r="U113" s="61"/>
      <c r="V113" s="67">
        <f>U113*$E$41</f>
        <v>0</v>
      </c>
      <c r="W113" s="56"/>
      <c r="X113" s="68"/>
      <c r="Y113" s="61"/>
      <c r="Z113" s="67">
        <f>Y113*$E$41</f>
        <v>0</v>
      </c>
      <c r="AA113" s="70"/>
      <c r="AB113" s="87"/>
    </row>
    <row r="114" spans="2:28" s="45" customFormat="1">
      <c r="B114" s="80" t="s">
        <v>38</v>
      </c>
      <c r="C114" s="81"/>
      <c r="D114" s="90"/>
      <c r="E114" s="107">
        <f t="shared" si="40"/>
        <v>0</v>
      </c>
      <c r="F114" s="55"/>
      <c r="G114" s="56">
        <f t="shared" si="41"/>
        <v>0</v>
      </c>
      <c r="H114" s="73">
        <f t="shared" si="42"/>
        <v>0</v>
      </c>
      <c r="I114" s="61"/>
      <c r="J114" s="67">
        <f>I114*$E$42</f>
        <v>0</v>
      </c>
      <c r="K114" s="56"/>
      <c r="L114" s="68"/>
      <c r="M114" s="61"/>
      <c r="N114" s="67">
        <f>M114*$E$42</f>
        <v>0</v>
      </c>
      <c r="O114" s="56"/>
      <c r="P114" s="68"/>
      <c r="Q114" s="61"/>
      <c r="R114" s="67">
        <f>Q114*$E$42</f>
        <v>0</v>
      </c>
      <c r="S114" s="56"/>
      <c r="T114" s="68"/>
      <c r="U114" s="61"/>
      <c r="V114" s="67">
        <f>U114*$E$42</f>
        <v>0</v>
      </c>
      <c r="W114" s="56"/>
      <c r="X114" s="68"/>
      <c r="Y114" s="61"/>
      <c r="Z114" s="67">
        <f>Y114*$E$42</f>
        <v>0</v>
      </c>
      <c r="AA114" s="70"/>
      <c r="AB114" s="87"/>
    </row>
    <row r="115" spans="2:28" s="45" customFormat="1">
      <c r="B115" s="80" t="s">
        <v>20</v>
      </c>
      <c r="C115" s="81"/>
      <c r="D115" s="90"/>
      <c r="E115" s="107">
        <f t="shared" si="40"/>
        <v>0</v>
      </c>
      <c r="F115" s="55"/>
      <c r="G115" s="56">
        <f t="shared" si="41"/>
        <v>0</v>
      </c>
      <c r="H115" s="73">
        <f t="shared" si="42"/>
        <v>0</v>
      </c>
      <c r="I115" s="61"/>
      <c r="J115" s="67">
        <f>I115*$E$43</f>
        <v>0</v>
      </c>
      <c r="K115" s="56"/>
      <c r="L115" s="68"/>
      <c r="M115" s="61"/>
      <c r="N115" s="67">
        <f>M115*$E$43</f>
        <v>0</v>
      </c>
      <c r="O115" s="56"/>
      <c r="P115" s="68"/>
      <c r="Q115" s="61"/>
      <c r="R115" s="67">
        <f>Q115*$E$43</f>
        <v>0</v>
      </c>
      <c r="S115" s="56"/>
      <c r="T115" s="68"/>
      <c r="U115" s="61"/>
      <c r="V115" s="67">
        <f>U115*$E$43</f>
        <v>0</v>
      </c>
      <c r="W115" s="56"/>
      <c r="X115" s="68"/>
      <c r="Y115" s="61"/>
      <c r="Z115" s="67">
        <f>Y115*$E$43</f>
        <v>0</v>
      </c>
      <c r="AA115" s="70"/>
      <c r="AB115" s="87"/>
    </row>
    <row r="116" spans="2:28" s="45" customFormat="1" ht="13.5" thickBot="1">
      <c r="B116" s="80" t="s">
        <v>21</v>
      </c>
      <c r="C116" s="81"/>
      <c r="D116" s="90"/>
      <c r="E116" s="107">
        <f t="shared" si="40"/>
        <v>0</v>
      </c>
      <c r="F116" s="55"/>
      <c r="G116" s="56">
        <f t="shared" si="41"/>
        <v>0</v>
      </c>
      <c r="H116" s="73">
        <f t="shared" si="42"/>
        <v>0</v>
      </c>
      <c r="I116" s="61"/>
      <c r="J116" s="67">
        <f>I116*$E$44</f>
        <v>0</v>
      </c>
      <c r="K116" s="56"/>
      <c r="L116" s="68"/>
      <c r="M116" s="61"/>
      <c r="N116" s="67">
        <f>M116*$E$44</f>
        <v>0</v>
      </c>
      <c r="O116" s="56"/>
      <c r="P116" s="68"/>
      <c r="Q116" s="61"/>
      <c r="R116" s="67">
        <f>Q116*$E$44</f>
        <v>0</v>
      </c>
      <c r="S116" s="56"/>
      <c r="T116" s="68"/>
      <c r="U116" s="61"/>
      <c r="V116" s="67">
        <f>U116*$E$44</f>
        <v>0</v>
      </c>
      <c r="W116" s="56"/>
      <c r="X116" s="68"/>
      <c r="Y116" s="61"/>
      <c r="Z116" s="67">
        <f>Y116*$E$44</f>
        <v>0</v>
      </c>
      <c r="AA116" s="70"/>
      <c r="AB116" s="87"/>
    </row>
    <row r="117" spans="2:28" s="45" customFormat="1" ht="13.5" thickBot="1">
      <c r="B117" s="49" t="s">
        <v>26</v>
      </c>
      <c r="C117" s="84"/>
      <c r="D117" s="90"/>
      <c r="E117" s="62"/>
      <c r="F117" s="51"/>
      <c r="G117" s="52">
        <f>SUM(G111:G116)</f>
        <v>0</v>
      </c>
      <c r="H117" s="75">
        <f>SUM(H111:H116)</f>
        <v>0</v>
      </c>
      <c r="I117" s="105">
        <f>SUM(I111:I116)</f>
        <v>0</v>
      </c>
      <c r="J117" s="50">
        <f>SUM(J111:J116)</f>
        <v>0</v>
      </c>
      <c r="K117" s="51"/>
      <c r="L117" s="63"/>
      <c r="M117" s="105">
        <f>SUM(M111:M116)</f>
        <v>0</v>
      </c>
      <c r="N117" s="50">
        <f>SUM(N111:N116)</f>
        <v>0</v>
      </c>
      <c r="O117" s="51"/>
      <c r="P117" s="63"/>
      <c r="Q117" s="105">
        <f>SUM(Q111:Q116)</f>
        <v>0</v>
      </c>
      <c r="R117" s="50">
        <f>SUM(R111:R116)</f>
        <v>0</v>
      </c>
      <c r="S117" s="51"/>
      <c r="T117" s="63"/>
      <c r="U117" s="105">
        <f>SUM(U111:U116)</f>
        <v>0</v>
      </c>
      <c r="V117" s="50">
        <f>SUM(V111:V116)</f>
        <v>0</v>
      </c>
      <c r="W117" s="51"/>
      <c r="X117" s="63"/>
      <c r="Y117" s="105">
        <f>SUM(Y111:Y116)</f>
        <v>0</v>
      </c>
      <c r="Z117" s="50">
        <f>SUM(Z111:Z116)</f>
        <v>0</v>
      </c>
      <c r="AA117" s="51"/>
      <c r="AB117" s="53"/>
    </row>
    <row r="119" spans="2:28" ht="13.5" thickBot="1"/>
    <row r="120" spans="2:28" s="45" customFormat="1" ht="12.75" customHeight="1">
      <c r="B120" s="168" t="s">
        <v>35</v>
      </c>
      <c r="C120" s="168"/>
      <c r="D120" s="47"/>
      <c r="E120" s="156" t="s">
        <v>37</v>
      </c>
      <c r="F120" s="157"/>
      <c r="G120" s="157"/>
      <c r="H120" s="157"/>
      <c r="I120" s="157"/>
      <c r="J120" s="157"/>
      <c r="K120" s="157"/>
      <c r="L120" s="157"/>
      <c r="M120" s="157"/>
      <c r="N120" s="157"/>
      <c r="O120" s="157"/>
      <c r="P120" s="157"/>
      <c r="Q120" s="157"/>
      <c r="R120" s="157"/>
      <c r="S120" s="157"/>
      <c r="T120" s="157"/>
      <c r="U120" s="157"/>
      <c r="V120" s="157"/>
      <c r="W120" s="157"/>
      <c r="X120" s="157"/>
      <c r="Y120" s="157"/>
      <c r="Z120" s="157"/>
      <c r="AA120" s="157"/>
      <c r="AB120" s="158"/>
    </row>
    <row r="121" spans="2:28" s="45" customFormat="1" ht="13.5" customHeight="1">
      <c r="B121" s="168"/>
      <c r="C121" s="168"/>
      <c r="D121" s="47"/>
      <c r="E121" s="208"/>
      <c r="F121" s="209"/>
      <c r="G121" s="209"/>
      <c r="H121" s="209"/>
      <c r="I121" s="209"/>
      <c r="J121" s="209"/>
      <c r="K121" s="209"/>
      <c r="L121" s="209"/>
      <c r="M121" s="209"/>
      <c r="N121" s="209"/>
      <c r="O121" s="209"/>
      <c r="P121" s="209"/>
      <c r="Q121" s="209"/>
      <c r="R121" s="209"/>
      <c r="S121" s="209"/>
      <c r="T121" s="209"/>
      <c r="U121" s="209"/>
      <c r="V121" s="209"/>
      <c r="W121" s="209"/>
      <c r="X121" s="209"/>
      <c r="Y121" s="209"/>
      <c r="Z121" s="209"/>
      <c r="AA121" s="209"/>
      <c r="AB121" s="210"/>
    </row>
    <row r="122" spans="2:28" s="45" customFormat="1" ht="15.75" customHeight="1" thickBot="1">
      <c r="B122" s="169"/>
      <c r="C122" s="169"/>
      <c r="D122" s="46"/>
      <c r="E122" s="211" t="s">
        <v>24</v>
      </c>
      <c r="F122" s="212"/>
      <c r="G122" s="212"/>
      <c r="H122" s="212"/>
      <c r="I122" s="212"/>
      <c r="J122" s="212"/>
      <c r="K122" s="212"/>
      <c r="L122" s="212"/>
      <c r="M122" s="212"/>
      <c r="N122" s="212"/>
      <c r="O122" s="212"/>
      <c r="P122" s="212"/>
      <c r="Q122" s="212"/>
      <c r="R122" s="212"/>
      <c r="S122" s="212"/>
      <c r="T122" s="212"/>
      <c r="U122" s="212"/>
      <c r="V122" s="212"/>
      <c r="W122" s="212"/>
      <c r="X122" s="212"/>
      <c r="Y122" s="212"/>
      <c r="Z122" s="212"/>
      <c r="AA122" s="212"/>
      <c r="AB122" s="213"/>
    </row>
    <row r="123" spans="2:28" s="45" customFormat="1">
      <c r="B123" s="76" t="s">
        <v>36</v>
      </c>
      <c r="C123" s="77"/>
      <c r="D123" s="108"/>
      <c r="E123" s="197"/>
      <c r="F123" s="198"/>
      <c r="G123" s="198"/>
      <c r="H123" s="198"/>
      <c r="I123" s="198"/>
      <c r="J123" s="198"/>
      <c r="K123" s="198"/>
      <c r="L123" s="198"/>
      <c r="M123" s="198"/>
      <c r="N123" s="198"/>
      <c r="O123" s="198"/>
      <c r="P123" s="198"/>
      <c r="Q123" s="198"/>
      <c r="R123" s="198"/>
      <c r="S123" s="198"/>
      <c r="T123" s="198"/>
      <c r="U123" s="198"/>
      <c r="V123" s="198"/>
      <c r="W123" s="198"/>
      <c r="X123" s="198"/>
      <c r="Y123" s="198"/>
      <c r="Z123" s="198"/>
      <c r="AA123" s="198"/>
      <c r="AB123" s="199"/>
    </row>
    <row r="124" spans="2:28" s="45" customFormat="1">
      <c r="B124" s="80" t="s">
        <v>40</v>
      </c>
      <c r="C124" s="81"/>
      <c r="D124" s="106"/>
      <c r="E124" s="200"/>
      <c r="F124" s="201"/>
      <c r="G124" s="201"/>
      <c r="H124" s="201"/>
      <c r="I124" s="201"/>
      <c r="J124" s="201"/>
      <c r="K124" s="201"/>
      <c r="L124" s="201"/>
      <c r="M124" s="201"/>
      <c r="N124" s="201"/>
      <c r="O124" s="201"/>
      <c r="P124" s="201"/>
      <c r="Q124" s="201"/>
      <c r="R124" s="201"/>
      <c r="S124" s="201"/>
      <c r="T124" s="201"/>
      <c r="U124" s="201"/>
      <c r="V124" s="201"/>
      <c r="W124" s="201"/>
      <c r="X124" s="201"/>
      <c r="Y124" s="201"/>
      <c r="Z124" s="201"/>
      <c r="AA124" s="201"/>
      <c r="AB124" s="202"/>
    </row>
    <row r="125" spans="2:28" s="45" customFormat="1">
      <c r="B125" s="80" t="s">
        <v>41</v>
      </c>
      <c r="C125" s="81"/>
      <c r="D125" s="106"/>
      <c r="E125" s="200"/>
      <c r="F125" s="201"/>
      <c r="G125" s="201"/>
      <c r="H125" s="201"/>
      <c r="I125" s="201"/>
      <c r="J125" s="201"/>
      <c r="K125" s="201"/>
      <c r="L125" s="201"/>
      <c r="M125" s="201"/>
      <c r="N125" s="201"/>
      <c r="O125" s="201"/>
      <c r="P125" s="201"/>
      <c r="Q125" s="201"/>
      <c r="R125" s="201"/>
      <c r="S125" s="201"/>
      <c r="T125" s="201"/>
      <c r="U125" s="201"/>
      <c r="V125" s="201"/>
      <c r="W125" s="201"/>
      <c r="X125" s="201"/>
      <c r="Y125" s="201"/>
      <c r="Z125" s="201"/>
      <c r="AA125" s="201"/>
      <c r="AB125" s="202"/>
    </row>
    <row r="126" spans="2:28" s="45" customFormat="1" ht="15" customHeight="1" thickBot="1">
      <c r="B126" s="82" t="s">
        <v>42</v>
      </c>
      <c r="C126" s="83"/>
      <c r="D126" s="106"/>
      <c r="E126" s="203"/>
      <c r="F126" s="204"/>
      <c r="G126" s="204"/>
      <c r="H126" s="204"/>
      <c r="I126" s="204"/>
      <c r="J126" s="204"/>
      <c r="K126" s="204"/>
      <c r="L126" s="204"/>
      <c r="M126" s="204"/>
      <c r="N126" s="204"/>
      <c r="O126" s="204"/>
      <c r="P126" s="204"/>
      <c r="Q126" s="204"/>
      <c r="R126" s="204"/>
      <c r="S126" s="204"/>
      <c r="T126" s="204"/>
      <c r="U126" s="204"/>
      <c r="V126" s="204"/>
      <c r="W126" s="204"/>
      <c r="X126" s="204"/>
      <c r="Y126" s="204"/>
      <c r="Z126" s="204"/>
      <c r="AA126" s="204"/>
      <c r="AB126" s="205"/>
    </row>
  </sheetData>
  <sheetProtection selectLockedCells="1"/>
  <mergeCells count="46">
    <mergeCell ref="B94:C94"/>
    <mergeCell ref="B110:C110"/>
    <mergeCell ref="B102:C102"/>
    <mergeCell ref="E120:AB121"/>
    <mergeCell ref="B120:C122"/>
    <mergeCell ref="E122:AB122"/>
    <mergeCell ref="E2:AB5"/>
    <mergeCell ref="E123:AB123"/>
    <mergeCell ref="E124:AB124"/>
    <mergeCell ref="E125:AB125"/>
    <mergeCell ref="E126:AB126"/>
    <mergeCell ref="B7:C8"/>
    <mergeCell ref="E7:H8"/>
    <mergeCell ref="I7:AB7"/>
    <mergeCell ref="I8:L8"/>
    <mergeCell ref="M8:P8"/>
    <mergeCell ref="Q8:T8"/>
    <mergeCell ref="U8:X8"/>
    <mergeCell ref="Y8:AB8"/>
    <mergeCell ref="Q36:T36"/>
    <mergeCell ref="M36:P36"/>
    <mergeCell ref="I36:L36"/>
    <mergeCell ref="E35:H36"/>
    <mergeCell ref="B9:C9"/>
    <mergeCell ref="B20:C20"/>
    <mergeCell ref="I35:AB35"/>
    <mergeCell ref="Y36:AB36"/>
    <mergeCell ref="U36:X36"/>
    <mergeCell ref="B35:C37"/>
    <mergeCell ref="B22:C22"/>
    <mergeCell ref="E22:P22"/>
    <mergeCell ref="B23:C23"/>
    <mergeCell ref="E23:H23"/>
    <mergeCell ref="B31:AB31"/>
    <mergeCell ref="B29:H29"/>
    <mergeCell ref="B24:C24"/>
    <mergeCell ref="E24:H24"/>
    <mergeCell ref="B27:C27"/>
    <mergeCell ref="E27:F27"/>
    <mergeCell ref="G27:H27"/>
    <mergeCell ref="B25:C25"/>
    <mergeCell ref="E25:F25"/>
    <mergeCell ref="G25:H25"/>
    <mergeCell ref="B26:C26"/>
    <mergeCell ref="E26:F26"/>
    <mergeCell ref="G26:H26"/>
  </mergeCells>
  <printOptions horizontalCentered="1" verticalCentered="1" gridLinesSet="0"/>
  <pageMargins left="0.19685039370078741" right="0.19685039370078741" top="0.39370078740157483" bottom="0.39370078740157483" header="0.31496062992125984" footer="0.31496062992125984"/>
  <pageSetup paperSize="8" scale="48" orientation="landscape" r:id="rId1"/>
  <headerFooter alignWithMargins="0">
    <oddHeader>&amp;L&amp;"Arial,Gras"&amp;18LOGIREM&amp;C&amp;"Arial,Gras"&amp;16Marché de maîtrise d'oeuvre - Annexe à l'acte d'engagement&amp;R&amp;"Arial,Gras"&amp;16DPGF</oddHeader>
    <oddFooter>&amp;L&amp;"Arial,Normal"&amp;F&amp;R&amp;"Arial,Normal"&amp;D</oddFooter>
  </headerFooter>
  <rowBreaks count="1" manualBreakCount="1">
    <brk id="33" max="2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Répartition des honoraires</vt:lpstr>
      <vt:lpstr>'Répartition des honoraires'!Zone_d_impression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LIORET Baptiste</cp:lastModifiedBy>
  <cp:lastPrinted>2021-02-18T09:03:00Z</cp:lastPrinted>
  <dcterms:created xsi:type="dcterms:W3CDTF">2021-02-17T21:48:03Z</dcterms:created>
  <dcterms:modified xsi:type="dcterms:W3CDTF">2025-07-17T10:18:57Z</dcterms:modified>
</cp:coreProperties>
</file>